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F0219ABF-CAF7-415E-BEEC-31CF4BBC9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-чорак 2025й" sheetId="5" r:id="rId1"/>
  </sheets>
  <definedNames>
    <definedName name="_xlnm.Print_Titles" localSheetId="0">'1-чорак 2025й'!$6:$8</definedName>
    <definedName name="_xlnm.Print_Area" localSheetId="0">'1-чорак 2025й'!$A$1:$G$47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5" l="1"/>
  <c r="F12" i="5" s="1"/>
  <c r="F10" i="5" s="1"/>
  <c r="D10" i="5"/>
  <c r="E12" i="5"/>
  <c r="E10" i="5" s="1"/>
  <c r="D12" i="5"/>
  <c r="C33" i="5" l="1"/>
  <c r="C41" i="5"/>
  <c r="G12" i="5" l="1"/>
  <c r="G10" i="5" s="1"/>
  <c r="C47" i="5"/>
  <c r="C46" i="5"/>
  <c r="C45" i="5"/>
  <c r="C44" i="5"/>
  <c r="C43" i="5"/>
  <c r="C42" i="5"/>
  <c r="C40" i="5"/>
  <c r="C39" i="5"/>
  <c r="C38" i="5"/>
  <c r="C37" i="5"/>
  <c r="C36" i="5"/>
  <c r="C35" i="5"/>
  <c r="C34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0" i="5" l="1"/>
  <c r="C12" i="5"/>
  <c r="C13" i="5"/>
</calcChain>
</file>

<file path=xl/sharedStrings.xml><?xml version="1.0" encoding="utf-8"?>
<sst xmlns="http://schemas.openxmlformats.org/spreadsheetml/2006/main" count="53" uniqueCount="53">
  <si>
    <t>МАЪЛУМОТ</t>
  </si>
  <si>
    <t>Т/р</t>
  </si>
  <si>
    <t>Ўз тасарруфидаги бюджет ташкилотларининг номланиши</t>
  </si>
  <si>
    <t>жами</t>
  </si>
  <si>
    <t>иш ҳақи ва унга тенглаштирувчи тўловлар миқдори</t>
  </si>
  <si>
    <t>ягона ижтимоий солиқ</t>
  </si>
  <si>
    <t>бошқа жорий харажатлар</t>
  </si>
  <si>
    <t>Қишлоқ хўжалиги экинлари навларини синаш маркази</t>
  </si>
  <si>
    <t>Андижон қишлоқ хўжалиги ва агротехнологиялар институти</t>
  </si>
  <si>
    <t>Ўзбекистон Республикаси Қишлоқ хўжалиги вазирлиги</t>
  </si>
  <si>
    <t>Ветеринария ва чорвачиликни ривожлантириш қўмитаси марказий аппарати</t>
  </si>
  <si>
    <t>Вазирлик марказий аппарати</t>
  </si>
  <si>
    <t>Ипакчилик ва жун саноатини ривожлантириш қўмитаси марказий аппарати</t>
  </si>
  <si>
    <t>Ўсимликлар карантини ва ҳимояси агентлиги</t>
  </si>
  <si>
    <t>Республика хайвонлар касаликлари ташхиси ва озик-овкат махсулотлари хавфсизлиги давлат маркази</t>
  </si>
  <si>
    <t>Давлат чегараси ва транспортдаги Давлат ветеринария назорати бошқармаси</t>
  </si>
  <si>
    <t>Республика агрокимёвий таҳлил маркази</t>
  </si>
  <si>
    <t>«Биосифат» республика маркази</t>
  </si>
  <si>
    <t>Ветеринария ва чорвачиликни ривожлантириш давлат қўмитаси (аъзолик бадали)</t>
  </si>
  <si>
    <t>ТошДАУ қошидаги Педагог кадрларни қайта тайёрлаш ва уларнинг малакасини ошириш тармоқ маркази</t>
  </si>
  <si>
    <t>Ветеринария ва чорвачиликни ривожлантириш қўмитаси тизимидаги педагог кадрларни кайта тайёрлаш ва уларнинг малакасини ошириш тармок маркази</t>
  </si>
  <si>
    <t>Тошкент давлат аграр университети</t>
  </si>
  <si>
    <t>Қорақалпоғистон қишлоқ хўжалиги ва агротехнологиялар институти</t>
  </si>
  <si>
    <t>Самарқанд агроинновациялар ва тадқиқотлар институти</t>
  </si>
  <si>
    <t>Самарқанд давлат ветеринария медицинаси, чорвачилик ва биотехнологиялар университети</t>
  </si>
  <si>
    <t>Самарқанд давлат ветеринария медицинаси, чорвачилик ва биотехнологиялар университети Тошкент филиали</t>
  </si>
  <si>
    <t>Самарқанд давлат ветеринария медицинаси, чорвачилик ва биотехнологиялар университети Нукус филиали</t>
  </si>
  <si>
    <t>Тошкент давлат аграр университети қошидаги Академик лицейи</t>
  </si>
  <si>
    <t>Андижон қишлоқ хўжалиги ва агротехнологиялар институти қошидаги Акалемик лицей</t>
  </si>
  <si>
    <t>Самарқанд давлат ветеринария медицинаси, чорвачилик ва биотехнологиялар университети Академик литцей</t>
  </si>
  <si>
    <t>I</t>
  </si>
  <si>
    <t>II</t>
  </si>
  <si>
    <t>1-ИЛОВА</t>
  </si>
  <si>
    <t>млн,сўмда</t>
  </si>
  <si>
    <t>шу жумладан:</t>
  </si>
  <si>
    <t>жорий харажатлар</t>
  </si>
  <si>
    <t>Ҳайвонларни идентификация қилиш рўйхатга олиш ва кузатиш маркази</t>
  </si>
  <si>
    <t>Ветеринария дори воситалари озукабоп кушимчалар сифати ва муомиласи назорати бўйича давлат илмий маркази</t>
  </si>
  <si>
    <t>Қишлоқ хўжалиги вазирлиги
(Вазирлар Махкамаси захира жамғармаси)</t>
  </si>
  <si>
    <t>«Agro-subsidiya»ЯАТдан фойдаланиш харажатлари</t>
  </si>
  <si>
    <t>Қишлоқ хўжалиги вазирлигининг Халқаро аъзолик тўловларига</t>
  </si>
  <si>
    <t>Ветеринария ва чорвачиликни ривожлантириш қўмитаси тизимидаги 
Илмий-тадқиқот муассасалари (3та)</t>
  </si>
  <si>
    <t>Ипакчилик ва жунсаноатини ривожлантириш қўмитаси тизимидаги 
Илтий-тадқиқот муассасалари (3та)</t>
  </si>
  <si>
    <t>Ўсимликлар карантини ва ҳимояси агентлиги тизимидаги 
Илмий-тадқиқот муассаси (1та)</t>
  </si>
  <si>
    <t>Бюджет жараёнининг очиқлигини таъминлаш мақсадида расмий веб-сайтларда маълумотларни жойлаштириш тартиби тўғрисидаги низомга</t>
  </si>
  <si>
    <t>объектларни лойиҳалаштириш қуриш (реконструкцияқилиш) ва таъмирлаш ишлари учун капитал қўйилмалар</t>
  </si>
  <si>
    <t>Озиқ-овқат технологияси ва муҳандислиги халқаро институти</t>
  </si>
  <si>
    <t>Вазирликка тўғридан-тўри бўйсинувчи илмий тадқиқот институтлари (18 та)</t>
  </si>
  <si>
    <t>2025 йилда Қишлоқ хўжалиги вазирлигига бюджетдан ажратилган маблағларнинг чегараланган миқдорининг 
ўз тасарруфидаги бюджет ташкилотлари кесимида тақсимоти тўғрисида</t>
  </si>
  <si>
    <t>Ҳисобот даври мобайнида бюджетдан ажратилаётган маблағлар суммаси (2025 йил 1-чорак)</t>
  </si>
  <si>
    <r>
      <t xml:space="preserve">ривожлантириш дастурлари учун харажатлар
</t>
    </r>
    <r>
      <rPr>
        <i/>
        <sz val="12"/>
        <rFont val="Times New Roman"/>
        <family val="1"/>
        <charset val="204"/>
      </rPr>
      <t>(Қишлоқ хўжалиги соҳасини ривожлантириш дастурлари ва давлат мақсадли жамғармасига трансфертлар учун ажратилган маблағлар)</t>
    </r>
  </si>
  <si>
    <t>Агросаноатни ривожлантириш агентлиги</t>
  </si>
  <si>
    <t>Қишлоқ хўжалиги вазирлиги тизимидаги илмий тадқиқот муассасалари ва ноёб илмий объектларини сақлаш харажатлари (69та)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</si>
</sst>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80"/>
      <name val="Times New Roman"/>
      <family val="1"/>
      <charset val="204"/>
    </font>
    <font>
      <b/>
      <sz val="12"/>
      <color rgb="FF000080"/>
      <name val="Times New Roman"/>
      <family val="1"/>
      <charset val="204"/>
    </font>
    <font>
      <i/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color theme="9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0" xfId="0" applyFont="1"/>
    <xf numFmtId="0" fontId="3" fillId="0" borderId="0" xfId="1" applyFont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0" fontId="4" fillId="0" borderId="0" xfId="1" applyFont="1" applyFill="1" applyAlignment="1">
      <alignment vertical="center" wrapText="1"/>
    </xf>
    <xf numFmtId="0" fontId="5" fillId="0" borderId="0" xfId="0" applyFont="1" applyFill="1"/>
    <xf numFmtId="0" fontId="10" fillId="3" borderId="7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  <xf numFmtId="164" fontId="15" fillId="3" borderId="8" xfId="0" applyNumberFormat="1" applyFont="1" applyFill="1" applyBorder="1" applyAlignment="1">
      <alignment horizontal="center" vertical="center" wrapText="1"/>
    </xf>
    <xf numFmtId="164" fontId="13" fillId="3" borderId="8" xfId="0" applyNumberFormat="1" applyFont="1" applyFill="1" applyBorder="1" applyAlignment="1">
      <alignment horizontal="center" vertical="center" wrapText="1"/>
    </xf>
    <xf numFmtId="164" fontId="10" fillId="3" borderId="8" xfId="0" applyNumberFormat="1" applyFont="1" applyFill="1" applyBorder="1" applyAlignment="1">
      <alignment horizontal="center" vertical="center" wrapText="1"/>
    </xf>
    <xf numFmtId="164" fontId="9" fillId="3" borderId="8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left" vertical="center" wrapText="1" indent="5"/>
    </xf>
    <xf numFmtId="164" fontId="1" fillId="0" borderId="0" xfId="0" applyNumberFormat="1" applyFont="1" applyFill="1" applyAlignment="1">
      <alignment horizontal="center"/>
    </xf>
    <xf numFmtId="164" fontId="1" fillId="4" borderId="0" xfId="0" applyNumberFormat="1" applyFont="1" applyFill="1" applyAlignment="1">
      <alignment horizontal="center"/>
    </xf>
    <xf numFmtId="0" fontId="9" fillId="3" borderId="8" xfId="0" applyFont="1" applyFill="1" applyBorder="1" applyAlignment="1">
      <alignment horizontal="left" vertical="center" wrapText="1"/>
    </xf>
    <xf numFmtId="164" fontId="1" fillId="3" borderId="0" xfId="0" applyNumberFormat="1" applyFont="1" applyFill="1" applyAlignment="1">
      <alignment horizontal="center"/>
    </xf>
    <xf numFmtId="0" fontId="11" fillId="3" borderId="8" xfId="0" applyFont="1" applyFill="1" applyBorder="1" applyAlignment="1">
      <alignment horizontal="left" vertical="center" wrapText="1" indent="5"/>
    </xf>
    <xf numFmtId="164" fontId="14" fillId="3" borderId="8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10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javascript:scrollText(5421047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A1:I47"/>
  <sheetViews>
    <sheetView tabSelected="1" view="pageBreakPreview" zoomScaleNormal="100" zoomScaleSheetLayoutView="100" workbookViewId="0">
      <selection activeCell="H10" sqref="H10:H12"/>
    </sheetView>
  </sheetViews>
  <sheetFormatPr defaultRowHeight="15.75" x14ac:dyDescent="0.25"/>
  <cols>
    <col min="1" max="1" width="5.85546875" style="1" customWidth="1"/>
    <col min="2" max="2" width="80.140625" style="1" customWidth="1"/>
    <col min="3" max="3" width="27.7109375" style="6" customWidth="1"/>
    <col min="4" max="4" width="20" style="1" customWidth="1"/>
    <col min="5" max="5" width="16.5703125" style="1" customWidth="1"/>
    <col min="6" max="6" width="20.42578125" style="1" customWidth="1"/>
    <col min="7" max="7" width="32.28515625" style="1" customWidth="1"/>
    <col min="8" max="8" width="20.140625" style="1" bestFit="1" customWidth="1"/>
    <col min="9" max="10" width="11.85546875" style="1" bestFit="1" customWidth="1"/>
    <col min="11" max="11" width="16" style="1" bestFit="1" customWidth="1"/>
    <col min="12" max="16384" width="9.140625" style="1"/>
  </cols>
  <sheetData>
    <row r="1" spans="1:9" ht="64.5" customHeight="1" x14ac:dyDescent="0.25">
      <c r="B1" s="2"/>
      <c r="C1" s="5"/>
      <c r="D1" s="2"/>
      <c r="E1" s="2"/>
      <c r="F1" s="24" t="s">
        <v>44</v>
      </c>
      <c r="G1" s="24"/>
    </row>
    <row r="2" spans="1:9" x14ac:dyDescent="0.25">
      <c r="F2" s="25" t="s">
        <v>32</v>
      </c>
      <c r="G2" s="25"/>
    </row>
    <row r="3" spans="1:9" ht="36" customHeight="1" x14ac:dyDescent="0.25">
      <c r="A3" s="26" t="s">
        <v>48</v>
      </c>
      <c r="B3" s="26"/>
      <c r="C3" s="26"/>
      <c r="D3" s="26"/>
      <c r="E3" s="26"/>
      <c r="F3" s="26"/>
      <c r="G3" s="26"/>
    </row>
    <row r="4" spans="1:9" x14ac:dyDescent="0.25">
      <c r="A4" s="26" t="s">
        <v>0</v>
      </c>
      <c r="B4" s="26"/>
      <c r="C4" s="26"/>
      <c r="D4" s="26"/>
      <c r="E4" s="26"/>
      <c r="F4" s="26"/>
      <c r="G4" s="26"/>
    </row>
    <row r="5" spans="1:9" ht="16.5" thickBot="1" x14ac:dyDescent="0.3">
      <c r="A5" s="27" t="s">
        <v>33</v>
      </c>
      <c r="B5" s="27"/>
      <c r="C5" s="27"/>
      <c r="D5" s="27"/>
      <c r="E5" s="27"/>
      <c r="F5" s="27"/>
      <c r="G5" s="27"/>
    </row>
    <row r="6" spans="1:9" ht="25.5" customHeight="1" thickBot="1" x14ac:dyDescent="0.3">
      <c r="A6" s="28" t="s">
        <v>1</v>
      </c>
      <c r="B6" s="28" t="s">
        <v>2</v>
      </c>
      <c r="C6" s="21" t="s">
        <v>49</v>
      </c>
      <c r="D6" s="22"/>
      <c r="E6" s="22"/>
      <c r="F6" s="22"/>
      <c r="G6" s="23"/>
    </row>
    <row r="7" spans="1:9" ht="16.5" thickBot="1" x14ac:dyDescent="0.3">
      <c r="A7" s="29"/>
      <c r="B7" s="29"/>
      <c r="C7" s="31" t="s">
        <v>3</v>
      </c>
      <c r="D7" s="22"/>
      <c r="E7" s="22"/>
      <c r="F7" s="22"/>
      <c r="G7" s="23"/>
    </row>
    <row r="8" spans="1:9" ht="79.5" thickBot="1" x14ac:dyDescent="0.3">
      <c r="A8" s="30"/>
      <c r="B8" s="30"/>
      <c r="C8" s="32"/>
      <c r="D8" s="3" t="s">
        <v>4</v>
      </c>
      <c r="E8" s="3" t="s">
        <v>5</v>
      </c>
      <c r="F8" s="3" t="s">
        <v>6</v>
      </c>
      <c r="G8" s="3" t="s">
        <v>45</v>
      </c>
    </row>
    <row r="9" spans="1:9" ht="6" customHeight="1" thickBot="1" x14ac:dyDescent="0.3">
      <c r="A9" s="21"/>
      <c r="B9" s="22"/>
      <c r="C9" s="22"/>
      <c r="D9" s="22"/>
      <c r="E9" s="22"/>
      <c r="F9" s="22"/>
      <c r="G9" s="23"/>
    </row>
    <row r="10" spans="1:9" s="4" customFormat="1" ht="27" customHeight="1" thickBot="1" x14ac:dyDescent="0.3">
      <c r="A10" s="7"/>
      <c r="B10" s="17" t="s">
        <v>9</v>
      </c>
      <c r="C10" s="12">
        <f>+SUM(D10:G10)</f>
        <v>241999.18493857997</v>
      </c>
      <c r="D10" s="12">
        <f>+D12+D13</f>
        <v>90002.102654809991</v>
      </c>
      <c r="E10" s="12">
        <f>+E12+E13</f>
        <v>16947.936087999999</v>
      </c>
      <c r="F10" s="12">
        <f>+F12+F13</f>
        <v>135049.14619576998</v>
      </c>
      <c r="G10" s="12">
        <f t="shared" ref="G10" si="0">+G12+G13</f>
        <v>0</v>
      </c>
      <c r="H10" s="18"/>
      <c r="I10" s="18"/>
    </row>
    <row r="11" spans="1:9" s="4" customFormat="1" ht="27" customHeight="1" thickBot="1" x14ac:dyDescent="0.3">
      <c r="A11" s="7"/>
      <c r="B11" s="19" t="s">
        <v>34</v>
      </c>
      <c r="C11" s="20"/>
      <c r="D11" s="12"/>
      <c r="E11" s="12"/>
      <c r="F11" s="12"/>
      <c r="G11" s="12"/>
      <c r="H11" s="18"/>
      <c r="I11" s="18"/>
    </row>
    <row r="12" spans="1:9" s="4" customFormat="1" ht="16.5" thickBot="1" x14ac:dyDescent="0.3">
      <c r="A12" s="13" t="s">
        <v>30</v>
      </c>
      <c r="B12" s="14" t="s">
        <v>35</v>
      </c>
      <c r="C12" s="9">
        <f>+SUM(D12:G12)</f>
        <v>136174.59083633</v>
      </c>
      <c r="D12" s="9">
        <f>SUM(D14:D47)</f>
        <v>90002.102654809991</v>
      </c>
      <c r="E12" s="9">
        <f>SUM(E14:E47)</f>
        <v>16947.936087999999</v>
      </c>
      <c r="F12" s="9">
        <f>SUM(F14:F47)</f>
        <v>29224.55209352</v>
      </c>
      <c r="G12" s="12">
        <f>SUM(G14:G47)</f>
        <v>0</v>
      </c>
      <c r="H12" s="18"/>
      <c r="I12" s="18"/>
    </row>
    <row r="13" spans="1:9" s="4" customFormat="1" ht="49.5" customHeight="1" thickBot="1" x14ac:dyDescent="0.3">
      <c r="A13" s="13" t="s">
        <v>31</v>
      </c>
      <c r="B13" s="14" t="s">
        <v>50</v>
      </c>
      <c r="C13" s="9">
        <f>+SUM(D13:G13)</f>
        <v>105824.59410224999</v>
      </c>
      <c r="D13" s="9">
        <v>0</v>
      </c>
      <c r="E13" s="9">
        <v>0</v>
      </c>
      <c r="F13" s="12">
        <v>105824.59410224999</v>
      </c>
      <c r="G13" s="12"/>
      <c r="H13" s="18"/>
      <c r="I13" s="18"/>
    </row>
    <row r="14" spans="1:9" s="4" customFormat="1" ht="21.75" customHeight="1" thickBot="1" x14ac:dyDescent="0.3">
      <c r="A14" s="7"/>
      <c r="B14" s="8" t="s">
        <v>11</v>
      </c>
      <c r="C14" s="9">
        <f t="shared" ref="C14:C47" si="1">+SUM(D14:G14)</f>
        <v>10292.590821000002</v>
      </c>
      <c r="D14" s="10">
        <v>6161.5904440000004</v>
      </c>
      <c r="E14" s="10">
        <v>1327.6732010000001</v>
      </c>
      <c r="F14" s="11">
        <v>2803.3271759999998</v>
      </c>
      <c r="G14" s="11"/>
      <c r="H14" s="18"/>
      <c r="I14" s="18"/>
    </row>
    <row r="15" spans="1:9" s="4" customFormat="1" ht="21.75" customHeight="1" thickBot="1" x14ac:dyDescent="0.3">
      <c r="A15" s="7"/>
      <c r="B15" s="8" t="s">
        <v>10</v>
      </c>
      <c r="C15" s="9">
        <f t="shared" si="1"/>
        <v>3880.2977429399998</v>
      </c>
      <c r="D15" s="10">
        <v>2484.3412979999998</v>
      </c>
      <c r="E15" s="10">
        <v>630.112664</v>
      </c>
      <c r="F15" s="11">
        <v>765.8437809400001</v>
      </c>
      <c r="G15" s="11"/>
      <c r="H15" s="18"/>
      <c r="I15" s="18"/>
    </row>
    <row r="16" spans="1:9" s="4" customFormat="1" ht="21.75" customHeight="1" thickBot="1" x14ac:dyDescent="0.3">
      <c r="A16" s="7"/>
      <c r="B16" s="8" t="s">
        <v>12</v>
      </c>
      <c r="C16" s="9">
        <f t="shared" si="1"/>
        <v>553.78483799999992</v>
      </c>
      <c r="D16" s="10">
        <v>407.77902699999999</v>
      </c>
      <c r="E16" s="10">
        <v>90.550194000000005</v>
      </c>
      <c r="F16" s="11">
        <v>55.455616999999997</v>
      </c>
      <c r="G16" s="11"/>
      <c r="H16" s="18"/>
      <c r="I16" s="18"/>
    </row>
    <row r="17" spans="1:9" s="4" customFormat="1" ht="21.75" customHeight="1" thickBot="1" x14ac:dyDescent="0.3">
      <c r="A17" s="7"/>
      <c r="B17" s="8" t="s">
        <v>51</v>
      </c>
      <c r="C17" s="9">
        <f t="shared" si="1"/>
        <v>5945.8985565599996</v>
      </c>
      <c r="D17" s="10">
        <v>4451.4495029999998</v>
      </c>
      <c r="E17" s="10">
        <v>1117.031862</v>
      </c>
      <c r="F17" s="11">
        <v>377.41719155999999</v>
      </c>
      <c r="G17" s="11"/>
      <c r="H17" s="18"/>
      <c r="I17" s="18"/>
    </row>
    <row r="18" spans="1:9" s="4" customFormat="1" ht="21.75" customHeight="1" thickBot="1" x14ac:dyDescent="0.3">
      <c r="A18" s="7"/>
      <c r="B18" s="8" t="s">
        <v>13</v>
      </c>
      <c r="C18" s="9">
        <f t="shared" si="1"/>
        <v>3444.3971640199998</v>
      </c>
      <c r="D18" s="10">
        <v>2499.04196</v>
      </c>
      <c r="E18" s="10">
        <v>614.83737199999996</v>
      </c>
      <c r="F18" s="11">
        <v>330.51783201999996</v>
      </c>
      <c r="G18" s="11"/>
      <c r="H18" s="18"/>
      <c r="I18" s="18"/>
    </row>
    <row r="19" spans="1:9" s="4" customFormat="1" ht="21.75" customHeight="1" thickBot="1" x14ac:dyDescent="0.3">
      <c r="A19" s="7"/>
      <c r="B19" s="8" t="s">
        <v>7</v>
      </c>
      <c r="C19" s="9">
        <f t="shared" si="1"/>
        <v>2645.3315239200001</v>
      </c>
      <c r="D19" s="10">
        <v>2067.5964939999999</v>
      </c>
      <c r="E19" s="10">
        <v>468.46431200000001</v>
      </c>
      <c r="F19" s="11">
        <v>109.27071792</v>
      </c>
      <c r="G19" s="11"/>
      <c r="H19" s="18"/>
      <c r="I19" s="18"/>
    </row>
    <row r="20" spans="1:9" s="16" customFormat="1" ht="21.75" customHeight="1" thickBot="1" x14ac:dyDescent="0.3">
      <c r="A20" s="7"/>
      <c r="B20" s="8" t="s">
        <v>36</v>
      </c>
      <c r="C20" s="9">
        <f t="shared" si="1"/>
        <v>176.97961700000002</v>
      </c>
      <c r="D20" s="10">
        <v>118.41402600000001</v>
      </c>
      <c r="E20" s="10">
        <v>34.010390999999998</v>
      </c>
      <c r="F20" s="11">
        <v>24.555199999999999</v>
      </c>
      <c r="G20" s="11"/>
      <c r="H20" s="18"/>
      <c r="I20" s="18"/>
    </row>
    <row r="21" spans="1:9" s="4" customFormat="1" ht="32.25" thickBot="1" x14ac:dyDescent="0.3">
      <c r="A21" s="7"/>
      <c r="B21" s="8" t="s">
        <v>14</v>
      </c>
      <c r="C21" s="9">
        <f t="shared" si="1"/>
        <v>1782.47408206</v>
      </c>
      <c r="D21" s="10">
        <v>601.33120580999991</v>
      </c>
      <c r="E21" s="10">
        <v>138.65534500000001</v>
      </c>
      <c r="F21" s="11">
        <v>1042.4875312500001</v>
      </c>
      <c r="G21" s="11"/>
      <c r="H21" s="18"/>
      <c r="I21" s="18"/>
    </row>
    <row r="22" spans="1:9" s="15" customFormat="1" ht="32.25" thickBot="1" x14ac:dyDescent="0.3">
      <c r="A22" s="7"/>
      <c r="B22" s="8" t="s">
        <v>37</v>
      </c>
      <c r="C22" s="9">
        <f t="shared" si="1"/>
        <v>316.73917349999999</v>
      </c>
      <c r="D22" s="10">
        <v>207.88938999999999</v>
      </c>
      <c r="E22" s="10">
        <v>52.179690999999998</v>
      </c>
      <c r="F22" s="11">
        <v>56.670092500000003</v>
      </c>
      <c r="G22" s="11"/>
      <c r="H22" s="18"/>
      <c r="I22" s="18"/>
    </row>
    <row r="23" spans="1:9" s="15" customFormat="1" ht="16.5" thickBot="1" x14ac:dyDescent="0.3">
      <c r="A23" s="7"/>
      <c r="B23" s="8" t="s">
        <v>15</v>
      </c>
      <c r="C23" s="9">
        <f t="shared" si="1"/>
        <v>1924.5514390000001</v>
      </c>
      <c r="D23" s="10">
        <v>1239.2825230000001</v>
      </c>
      <c r="E23" s="10">
        <v>311.01891599999999</v>
      </c>
      <c r="F23" s="11">
        <v>374.25</v>
      </c>
      <c r="G23" s="11"/>
      <c r="H23" s="18"/>
      <c r="I23" s="18"/>
    </row>
    <row r="24" spans="1:9" s="15" customFormat="1" ht="16.5" thickBot="1" x14ac:dyDescent="0.3">
      <c r="A24" s="7"/>
      <c r="B24" s="8" t="s">
        <v>16</v>
      </c>
      <c r="C24" s="9">
        <f t="shared" si="1"/>
        <v>8379.4490020199992</v>
      </c>
      <c r="D24" s="10">
        <v>3512.9035009999998</v>
      </c>
      <c r="E24" s="10">
        <v>771.21822199999997</v>
      </c>
      <c r="F24" s="11">
        <f>4095.32727902</f>
        <v>4095.3272790199999</v>
      </c>
      <c r="G24" s="11"/>
      <c r="H24" s="18"/>
      <c r="I24" s="18"/>
    </row>
    <row r="25" spans="1:9" s="15" customFormat="1" ht="16.5" thickBot="1" x14ac:dyDescent="0.3">
      <c r="A25" s="7"/>
      <c r="B25" s="8" t="s">
        <v>17</v>
      </c>
      <c r="C25" s="9">
        <f t="shared" si="1"/>
        <v>561.59505310000009</v>
      </c>
      <c r="D25" s="10">
        <v>329.23184300000003</v>
      </c>
      <c r="E25" s="10">
        <v>80.474457999999998</v>
      </c>
      <c r="F25" s="11">
        <v>151.8887521</v>
      </c>
      <c r="G25" s="11"/>
      <c r="H25" s="18"/>
      <c r="I25" s="18"/>
    </row>
    <row r="26" spans="1:9" s="15" customFormat="1" ht="32.25" thickBot="1" x14ac:dyDescent="0.3">
      <c r="A26" s="7"/>
      <c r="B26" s="8" t="s">
        <v>38</v>
      </c>
      <c r="C26" s="9">
        <f t="shared" si="1"/>
        <v>30</v>
      </c>
      <c r="D26" s="10"/>
      <c r="E26" s="10"/>
      <c r="F26" s="11">
        <v>30</v>
      </c>
      <c r="G26" s="11"/>
      <c r="H26" s="18"/>
      <c r="I26" s="18"/>
    </row>
    <row r="27" spans="1:9" s="15" customFormat="1" ht="16.5" thickBot="1" x14ac:dyDescent="0.3">
      <c r="A27" s="7"/>
      <c r="B27" s="8" t="s">
        <v>39</v>
      </c>
      <c r="C27" s="9">
        <f t="shared" si="1"/>
        <v>0</v>
      </c>
      <c r="D27" s="10"/>
      <c r="E27" s="10"/>
      <c r="F27" s="11">
        <v>0</v>
      </c>
      <c r="G27" s="11"/>
      <c r="H27" s="18"/>
      <c r="I27" s="18"/>
    </row>
    <row r="28" spans="1:9" s="15" customFormat="1" ht="16.5" thickBot="1" x14ac:dyDescent="0.3">
      <c r="A28" s="7"/>
      <c r="B28" s="8" t="s">
        <v>40</v>
      </c>
      <c r="C28" s="9">
        <f t="shared" si="1"/>
        <v>0</v>
      </c>
      <c r="D28" s="10"/>
      <c r="E28" s="10"/>
      <c r="F28" s="11">
        <v>0</v>
      </c>
      <c r="G28" s="11"/>
      <c r="H28" s="18"/>
      <c r="I28" s="18"/>
    </row>
    <row r="29" spans="1:9" s="15" customFormat="1" ht="32.25" thickBot="1" x14ac:dyDescent="0.3">
      <c r="A29" s="7"/>
      <c r="B29" s="8" t="s">
        <v>18</v>
      </c>
      <c r="C29" s="9">
        <f t="shared" si="1"/>
        <v>0</v>
      </c>
      <c r="D29" s="10"/>
      <c r="E29" s="10"/>
      <c r="F29" s="11">
        <v>0</v>
      </c>
      <c r="G29" s="11"/>
      <c r="H29" s="18"/>
      <c r="I29" s="18"/>
    </row>
    <row r="30" spans="1:9" s="15" customFormat="1" ht="32.25" thickBot="1" x14ac:dyDescent="0.3">
      <c r="A30" s="7"/>
      <c r="B30" s="8" t="s">
        <v>19</v>
      </c>
      <c r="C30" s="9">
        <f t="shared" si="1"/>
        <v>131.49605299999999</v>
      </c>
      <c r="D30" s="10">
        <v>108.152221</v>
      </c>
      <c r="E30" s="10">
        <v>21.346332</v>
      </c>
      <c r="F30" s="11">
        <v>1.9975000000000001</v>
      </c>
      <c r="G30" s="11"/>
      <c r="H30" s="18"/>
      <c r="I30" s="18"/>
    </row>
    <row r="31" spans="1:9" s="15" customFormat="1" ht="32.25" thickBot="1" x14ac:dyDescent="0.3">
      <c r="A31" s="7"/>
      <c r="B31" s="8" t="s">
        <v>20</v>
      </c>
      <c r="C31" s="9">
        <f t="shared" si="1"/>
        <v>116.00407899999999</v>
      </c>
      <c r="D31" s="10">
        <v>91.519992999999999</v>
      </c>
      <c r="E31" s="10">
        <v>21.752545999999999</v>
      </c>
      <c r="F31" s="11">
        <v>2.7315399999999999</v>
      </c>
      <c r="G31" s="11"/>
      <c r="H31" s="18"/>
      <c r="I31" s="18"/>
    </row>
    <row r="32" spans="1:9" s="15" customFormat="1" ht="32.25" thickBot="1" x14ac:dyDescent="0.3">
      <c r="A32" s="7"/>
      <c r="B32" s="8" t="s">
        <v>52</v>
      </c>
      <c r="C32" s="9">
        <f t="shared" si="1"/>
        <v>25677.86</v>
      </c>
      <c r="D32" s="10">
        <v>18960.95</v>
      </c>
      <c r="E32" s="10">
        <v>4464.67</v>
      </c>
      <c r="F32" s="11">
        <v>2252.2399999999998</v>
      </c>
      <c r="G32" s="11"/>
      <c r="H32" s="18"/>
      <c r="I32" s="18"/>
    </row>
    <row r="33" spans="1:9" s="15" customFormat="1" ht="16.5" thickBot="1" x14ac:dyDescent="0.3">
      <c r="A33" s="7"/>
      <c r="B33" s="8" t="s">
        <v>47</v>
      </c>
      <c r="C33" s="9">
        <f t="shared" si="1"/>
        <v>2241.9499999999998</v>
      </c>
      <c r="D33" s="10">
        <v>1660.79</v>
      </c>
      <c r="E33" s="10">
        <v>395.65</v>
      </c>
      <c r="F33" s="11">
        <v>185.51</v>
      </c>
      <c r="G33" s="11"/>
      <c r="H33" s="18"/>
      <c r="I33" s="18"/>
    </row>
    <row r="34" spans="1:9" s="4" customFormat="1" ht="32.25" thickBot="1" x14ac:dyDescent="0.3">
      <c r="A34" s="7"/>
      <c r="B34" s="8" t="s">
        <v>41</v>
      </c>
      <c r="C34" s="9">
        <f t="shared" si="1"/>
        <v>3135.5099999999998</v>
      </c>
      <c r="D34" s="10">
        <v>2029.1</v>
      </c>
      <c r="E34" s="10">
        <v>579.27</v>
      </c>
      <c r="F34" s="11">
        <v>527.14</v>
      </c>
      <c r="G34" s="11"/>
      <c r="H34" s="18"/>
      <c r="I34" s="18"/>
    </row>
    <row r="35" spans="1:9" s="4" customFormat="1" ht="32.25" thickBot="1" x14ac:dyDescent="0.3">
      <c r="A35" s="7"/>
      <c r="B35" s="8" t="s">
        <v>42</v>
      </c>
      <c r="C35" s="9">
        <f t="shared" si="1"/>
        <v>3041.35</v>
      </c>
      <c r="D35" s="10">
        <v>2284.15</v>
      </c>
      <c r="E35" s="10">
        <v>549.04999999999995</v>
      </c>
      <c r="F35" s="11">
        <v>208.15</v>
      </c>
      <c r="G35" s="11"/>
      <c r="H35" s="18"/>
      <c r="I35" s="18"/>
    </row>
    <row r="36" spans="1:9" s="4" customFormat="1" ht="32.25" thickBot="1" x14ac:dyDescent="0.3">
      <c r="A36" s="7"/>
      <c r="B36" s="8" t="s">
        <v>43</v>
      </c>
      <c r="C36" s="9">
        <f t="shared" si="1"/>
        <v>3921.6248149999997</v>
      </c>
      <c r="D36" s="10">
        <v>2931.8362929999998</v>
      </c>
      <c r="E36" s="10">
        <v>729.91028500000004</v>
      </c>
      <c r="F36" s="11">
        <v>259.87823700000001</v>
      </c>
      <c r="G36" s="11"/>
      <c r="H36" s="18"/>
      <c r="I36" s="18"/>
    </row>
    <row r="37" spans="1:9" s="4" customFormat="1" ht="16.5" thickBot="1" x14ac:dyDescent="0.3">
      <c r="A37" s="7"/>
      <c r="B37" s="8" t="s">
        <v>21</v>
      </c>
      <c r="C37" s="9">
        <f t="shared" si="1"/>
        <v>14823.409411000001</v>
      </c>
      <c r="D37" s="10">
        <v>7942.9199749999998</v>
      </c>
      <c r="E37" s="10">
        <v>296.97802100000001</v>
      </c>
      <c r="F37" s="11">
        <v>6583.5114149999999</v>
      </c>
      <c r="G37" s="11"/>
      <c r="H37" s="18"/>
      <c r="I37" s="18"/>
    </row>
    <row r="38" spans="1:9" s="4" customFormat="1" ht="16.5" thickBot="1" x14ac:dyDescent="0.3">
      <c r="A38" s="7"/>
      <c r="B38" s="8" t="s">
        <v>22</v>
      </c>
      <c r="C38" s="9">
        <f t="shared" si="1"/>
        <v>7110.4967228300002</v>
      </c>
      <c r="D38" s="10">
        <v>5104.8399010000003</v>
      </c>
      <c r="E38" s="10">
        <v>624.400395</v>
      </c>
      <c r="F38" s="11">
        <v>1381.25642683</v>
      </c>
      <c r="G38" s="11"/>
      <c r="H38" s="18"/>
      <c r="I38" s="18"/>
    </row>
    <row r="39" spans="1:9" s="4" customFormat="1" ht="16.5" thickBot="1" x14ac:dyDescent="0.3">
      <c r="A39" s="7"/>
      <c r="B39" s="8" t="s">
        <v>8</v>
      </c>
      <c r="C39" s="9">
        <f t="shared" si="1"/>
        <v>8455.7235027999996</v>
      </c>
      <c r="D39" s="10">
        <v>5868.8675860000003</v>
      </c>
      <c r="E39" s="10">
        <v>776.02704800000004</v>
      </c>
      <c r="F39" s="11">
        <v>1810.8288688</v>
      </c>
      <c r="G39" s="11"/>
      <c r="H39" s="18"/>
      <c r="I39" s="18"/>
    </row>
    <row r="40" spans="1:9" s="4" customFormat="1" ht="16.5" thickBot="1" x14ac:dyDescent="0.3">
      <c r="A40" s="7"/>
      <c r="B40" s="8" t="s">
        <v>23</v>
      </c>
      <c r="C40" s="9">
        <f t="shared" si="1"/>
        <v>7178.1309285000007</v>
      </c>
      <c r="D40" s="10">
        <v>3354.8117560000001</v>
      </c>
      <c r="E40" s="10">
        <v>458.30658599999998</v>
      </c>
      <c r="F40" s="11">
        <v>3365.0125865</v>
      </c>
      <c r="G40" s="11"/>
      <c r="H40" s="18"/>
      <c r="I40" s="18"/>
    </row>
    <row r="41" spans="1:9" s="4" customFormat="1" ht="16.5" thickBot="1" x14ac:dyDescent="0.3">
      <c r="A41" s="7"/>
      <c r="B41" s="8" t="s">
        <v>46</v>
      </c>
      <c r="C41" s="9">
        <f t="shared" si="1"/>
        <v>665.06944599999997</v>
      </c>
      <c r="D41" s="10">
        <v>332.23021199999999</v>
      </c>
      <c r="E41" s="10">
        <v>12.367234</v>
      </c>
      <c r="F41" s="11">
        <v>320.47199999999998</v>
      </c>
      <c r="G41" s="11"/>
      <c r="H41" s="18"/>
      <c r="I41" s="18"/>
    </row>
    <row r="42" spans="1:9" s="4" customFormat="1" ht="32.25" thickBot="1" x14ac:dyDescent="0.3">
      <c r="A42" s="7"/>
      <c r="B42" s="8" t="s">
        <v>24</v>
      </c>
      <c r="C42" s="9">
        <f t="shared" si="1"/>
        <v>9043.1244230000011</v>
      </c>
      <c r="D42" s="10">
        <v>7407.3497170000001</v>
      </c>
      <c r="E42" s="10">
        <v>1009.064246</v>
      </c>
      <c r="F42" s="11">
        <v>626.71046000000001</v>
      </c>
      <c r="G42" s="11"/>
      <c r="H42" s="18"/>
      <c r="I42" s="18"/>
    </row>
    <row r="43" spans="1:9" s="4" customFormat="1" ht="32.25" thickBot="1" x14ac:dyDescent="0.3">
      <c r="A43" s="7"/>
      <c r="B43" s="8" t="s">
        <v>25</v>
      </c>
      <c r="C43" s="9">
        <f t="shared" si="1"/>
        <v>3414.7311439999999</v>
      </c>
      <c r="D43" s="10">
        <v>2834.273557</v>
      </c>
      <c r="E43" s="10">
        <v>344.99055199999998</v>
      </c>
      <c r="F43" s="11">
        <v>235.46703500000001</v>
      </c>
      <c r="G43" s="11"/>
      <c r="H43" s="18"/>
      <c r="I43" s="18"/>
    </row>
    <row r="44" spans="1:9" s="4" customFormat="1" ht="32.25" thickBot="1" x14ac:dyDescent="0.3">
      <c r="A44" s="7"/>
      <c r="B44" s="8" t="s">
        <v>26</v>
      </c>
      <c r="C44" s="9">
        <f t="shared" si="1"/>
        <v>2536.2164180399996</v>
      </c>
      <c r="D44" s="10">
        <v>2029.8857029999999</v>
      </c>
      <c r="E44" s="10">
        <v>294.967918</v>
      </c>
      <c r="F44" s="11">
        <v>211.36279704</v>
      </c>
      <c r="G44" s="11"/>
      <c r="H44" s="18"/>
      <c r="I44" s="18"/>
    </row>
    <row r="45" spans="1:9" s="4" customFormat="1" ht="16.5" thickBot="1" x14ac:dyDescent="0.3">
      <c r="A45" s="7"/>
      <c r="B45" s="8" t="s">
        <v>27</v>
      </c>
      <c r="C45" s="9">
        <f t="shared" si="1"/>
        <v>1538.77033428</v>
      </c>
      <c r="D45" s="10">
        <v>868.18352100000004</v>
      </c>
      <c r="E45" s="10">
        <v>241.64167699999999</v>
      </c>
      <c r="F45" s="11">
        <v>428.94513627999999</v>
      </c>
      <c r="G45" s="11"/>
      <c r="H45" s="18"/>
      <c r="I45" s="18"/>
    </row>
    <row r="46" spans="1:9" s="4" customFormat="1" ht="32.25" thickBot="1" x14ac:dyDescent="0.3">
      <c r="A46" s="7"/>
      <c r="B46" s="8" t="s">
        <v>28</v>
      </c>
      <c r="C46" s="9">
        <f t="shared" si="1"/>
        <v>1353.5712080000001</v>
      </c>
      <c r="D46" s="10">
        <v>805.00440300000002</v>
      </c>
      <c r="E46" s="10">
        <v>168.11213499999999</v>
      </c>
      <c r="F46" s="11">
        <v>380.45467000000002</v>
      </c>
      <c r="G46" s="11"/>
      <c r="H46" s="18"/>
      <c r="I46" s="18"/>
    </row>
    <row r="47" spans="1:9" s="4" customFormat="1" ht="32.25" thickBot="1" x14ac:dyDescent="0.3">
      <c r="A47" s="7"/>
      <c r="B47" s="8" t="s">
        <v>29</v>
      </c>
      <c r="C47" s="9">
        <f t="shared" si="1"/>
        <v>1855.4633377600001</v>
      </c>
      <c r="D47" s="10">
        <v>1306.386602</v>
      </c>
      <c r="E47" s="10">
        <v>323.20448499999998</v>
      </c>
      <c r="F47" s="11">
        <v>225.87225075999999</v>
      </c>
      <c r="G47" s="11"/>
      <c r="H47" s="18"/>
      <c r="I47" s="18"/>
    </row>
  </sheetData>
  <mergeCells count="11">
    <mergeCell ref="A9:G9"/>
    <mergeCell ref="F1:G1"/>
    <mergeCell ref="F2:G2"/>
    <mergeCell ref="A3:G3"/>
    <mergeCell ref="A4:G4"/>
    <mergeCell ref="A5:G5"/>
    <mergeCell ref="A6:A8"/>
    <mergeCell ref="B6:B8"/>
    <mergeCell ref="C6:G6"/>
    <mergeCell ref="C7:C8"/>
    <mergeCell ref="D7:G7"/>
  </mergeCells>
  <hyperlinks>
    <hyperlink ref="F1" r:id="rId1" display="javascript:scrollText(5421047)" xr:uid="{00000000-0004-0000-0000-000000000000}"/>
  </hyperlinks>
  <printOptions horizontalCentered="1"/>
  <pageMargins left="0" right="0" top="0.39370078740157483" bottom="0" header="0" footer="0"/>
  <pageSetup paperSize="9" scale="72" fitToHeight="0" orientation="landscape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1-чорак 2025й</vt:lpstr>
      <vt:lpstr>'1-чорак 2025й'!Заголовки_для_печати</vt:lpstr>
      <vt:lpstr>'1-чорак 2025й'!Область_печати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2025-04-09T10:43:59Z</dcterms:modified>
</cp:coreProperties>
</file>