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960" windowHeight="10050"/>
  </bookViews>
  <sheets>
    <sheet name="СВОД 3-чорак " sheetId="2" r:id="rId1"/>
  </sheets>
  <externalReferences>
    <externalReference r:id="rId2"/>
    <externalReference r:id="rId3"/>
  </externalReferences>
  <definedNames>
    <definedName name="_xlnm.Print_Area" localSheetId="0">'СВОД 3-чорак '!$A$1:$H$13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E13" i="2"/>
  <c r="D13" i="2"/>
  <c r="E12" i="2"/>
  <c r="H11" i="2"/>
  <c r="H10" i="2" s="1"/>
  <c r="D10" i="2"/>
  <c r="C10" i="2"/>
  <c r="F10" i="2"/>
  <c r="E10" i="2" s="1"/>
  <c r="G6" i="2"/>
  <c r="F6" i="2"/>
  <c r="D6" i="2"/>
  <c r="H6" i="2"/>
  <c r="E8" i="2" l="1"/>
  <c r="E6" i="2" s="1"/>
  <c r="E11" i="2"/>
</calcChain>
</file>

<file path=xl/sharedStrings.xml><?xml version="1.0" encoding="utf-8"?>
<sst xmlns="http://schemas.openxmlformats.org/spreadsheetml/2006/main" count="22" uniqueCount="20">
  <si>
    <r>
      <t xml:space="preserve">2023 йилда республика бюджетидан Ўзбекистон Республикаси </t>
    </r>
    <r>
      <rPr>
        <b/>
        <sz val="16"/>
        <color rgb="FF00B0F0"/>
        <rFont val="Times New Roman"/>
        <family val="1"/>
        <charset val="204"/>
      </rPr>
      <t xml:space="preserve">Қишлоқ хўжалиги вазирлиги, унинг тасарруфидаги муассасалар 
</t>
    </r>
    <r>
      <rPr>
        <b/>
        <sz val="16"/>
        <rFont val="Times New Roman"/>
        <family val="1"/>
        <charset val="204"/>
      </rPr>
      <t>ҳамда</t>
    </r>
    <r>
      <rPr>
        <b/>
        <sz val="16"/>
        <color rgb="FF00B0F0"/>
        <rFont val="Times New Roman"/>
        <family val="1"/>
        <charset val="204"/>
      </rPr>
      <t xml:space="preserve"> қишлоқ хўжалиги соҳасига</t>
    </r>
    <r>
      <rPr>
        <b/>
        <sz val="16"/>
        <rFont val="Times New Roman"/>
        <family val="1"/>
        <charset val="204"/>
      </rPr>
      <t xml:space="preserve"> (ЎРҚ-813-сон Қонун) ажратилган маблағларнинг </t>
    </r>
    <r>
      <rPr>
        <b/>
        <sz val="16"/>
        <color rgb="FFC00000"/>
        <rFont val="Times New Roman"/>
        <family val="1"/>
        <charset val="204"/>
      </rPr>
      <t>режалаштирилиши</t>
    </r>
    <r>
      <rPr>
        <b/>
        <sz val="16"/>
        <rFont val="Times New Roman"/>
        <family val="1"/>
        <charset val="204"/>
      </rPr>
      <t xml:space="preserve"> ва </t>
    </r>
    <r>
      <rPr>
        <b/>
        <sz val="16"/>
        <color rgb="FFC00000"/>
        <rFont val="Times New Roman"/>
        <family val="1"/>
        <charset val="204"/>
      </rPr>
      <t>сарфланиши</t>
    </r>
    <r>
      <rPr>
        <b/>
        <sz val="16"/>
        <rFont val="Times New Roman"/>
        <family val="1"/>
        <charset val="204"/>
      </rPr>
      <t xml:space="preserve"> 
тўғрисида </t>
    </r>
    <r>
      <rPr>
        <b/>
        <sz val="16"/>
        <color rgb="FF00B0F0"/>
        <rFont val="Times New Roman"/>
        <family val="1"/>
        <charset val="204"/>
      </rPr>
      <t>2023 йил 1 октябрь</t>
    </r>
    <r>
      <rPr>
        <b/>
        <sz val="16"/>
        <rFont val="Times New Roman"/>
        <family val="1"/>
        <charset val="204"/>
      </rPr>
      <t xml:space="preserve"> ҳолатига 
</t>
    </r>
    <r>
      <rPr>
        <b/>
        <sz val="16"/>
        <color rgb="FFC00000"/>
        <rFont val="Times New Roman"/>
        <family val="1"/>
        <charset val="204"/>
      </rPr>
      <t>МАЪЛУМОТ</t>
    </r>
  </si>
  <si>
    <t>млн. сўмда</t>
  </si>
  <si>
    <t>№</t>
  </si>
  <si>
    <t>Тадбирлар номи</t>
  </si>
  <si>
    <t>Қонун бўйича ажратилган маблағ</t>
  </si>
  <si>
    <t>Вазирлик томонидан амалда режалаштирилган маблағ</t>
  </si>
  <si>
    <t>2023 йилнинг дастлабки тўққиз ой давомида сарфланган маблағ</t>
  </si>
  <si>
    <t>шундан</t>
  </si>
  <si>
    <t>иш хақи ва унга тенглаштирилган тўловларга</t>
  </si>
  <si>
    <t>ташкилотни сақлаш билан боғлиқ тўловларга</t>
  </si>
  <si>
    <t>лойихалаш, капитал қурилиш, (реконструкция) ва таъмирлаш ишлари</t>
  </si>
  <si>
    <t>Ўзбекистон Республикаси Қишлоқ хўжалиги вазирлиги</t>
  </si>
  <si>
    <t xml:space="preserve">         шу жумладан:</t>
  </si>
  <si>
    <t>-</t>
  </si>
  <si>
    <t>жорий харажатлар</t>
  </si>
  <si>
    <t xml:space="preserve">         шундан:</t>
  </si>
  <si>
    <t>ривожлантириш дастурлари учун харажатлар</t>
  </si>
  <si>
    <t xml:space="preserve">         қишлоқ хўжалигида сув тежовчи технологияларни жорий этиш учун субсидиялар</t>
  </si>
  <si>
    <t xml:space="preserve">        қишлоқ хўжалиги ерларининг норматив қийматини аниқлаш ва қайта баҳолаш, тупроқ бонитировкаси ва тупроқ хариталарининг корректировкасини ўтказиш, суғориладиган ерларда тупроқ агрокимёвий тадқиқот ишларини бажариш ва агрокимёвий картограммалар тузиш, тупроқ (ер) мониторингини ўтказиш харажатлари</t>
  </si>
  <si>
    <t>Боғдорчилик ва иссиқхона хўжалигини ривожлантириш жамғармасига трансфертлар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</si>
</sst>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theme="1"/>
      <name val="Calibri"/>
      <family val="2"/>
      <charset val="204"/>
      <scheme val="minor"/>
    </font>
    <font>
      <b/>
      <sz val="16"/>
      <name val="Times New Roman"/>
      <family val="1"/>
      <charset val="204"/>
    </font>
    <font>
      <b/>
      <sz val="16"/>
      <color rgb="FF00B0F0"/>
      <name val="Times New Roman"/>
      <family val="1"/>
      <charset val="204"/>
    </font>
    <font>
      <b/>
      <sz val="16"/>
      <color rgb="FFC00000"/>
      <name val="Times New Roman"/>
      <family val="1"/>
      <charset val="204"/>
    </font>
    <font>
      <sz val="16"/>
      <name val="Times New Roman"/>
      <family val="1"/>
      <charset val="204"/>
    </font>
    <font>
      <sz val="16"/>
      <color theme="1"/>
      <name val="Times New Roman"/>
      <family val="1"/>
      <charset val="204"/>
    </font>
    <font>
      <i/>
      <sz val="14"/>
      <color theme="1"/>
      <name val="Times New Roman"/>
      <family val="1"/>
      <charset val="204"/>
    </font>
    <font>
      <b/>
      <sz val="16"/>
      <color theme="1"/>
      <name val="Times New Roman"/>
      <family val="1"/>
      <charset val="204"/>
    </font>
    <font>
      <i/>
      <sz val="16"/>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s>
  <cellStyleXfs count="2">
    <xf numFmtId="0" fontId="0" fillId="0" borderId="0"/>
    <xf numFmtId="0" fontId="1" fillId="0" borderId="0"/>
  </cellStyleXfs>
  <cellXfs count="40">
    <xf numFmtId="0" fontId="0" fillId="0" borderId="0" xfId="0"/>
    <xf numFmtId="0" fontId="5" fillId="2" borderId="0" xfId="1" applyFont="1" applyFill="1"/>
    <xf numFmtId="0" fontId="6"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6" fillId="0" borderId="7" xfId="1" applyFont="1" applyBorder="1" applyAlignment="1">
      <alignment horizontal="center" vertical="center"/>
    </xf>
    <xf numFmtId="0" fontId="6" fillId="0" borderId="8" xfId="1" applyFont="1" applyBorder="1" applyAlignment="1">
      <alignment vertical="center"/>
    </xf>
    <xf numFmtId="0" fontId="6" fillId="0" borderId="9" xfId="1" applyFont="1" applyBorder="1" applyAlignment="1">
      <alignment vertical="center"/>
    </xf>
    <xf numFmtId="0" fontId="8" fillId="0" borderId="10" xfId="1" applyFont="1" applyBorder="1" applyAlignment="1">
      <alignment horizontal="center" vertical="center"/>
    </xf>
    <xf numFmtId="0" fontId="8" fillId="0" borderId="11" xfId="1" applyFont="1" applyBorder="1" applyAlignment="1">
      <alignment vertical="center" wrapText="1"/>
    </xf>
    <xf numFmtId="164" fontId="8" fillId="0" borderId="11" xfId="1" applyNumberFormat="1" applyFont="1" applyBorder="1" applyAlignment="1">
      <alignment horizontal="center" vertical="center"/>
    </xf>
    <xf numFmtId="164" fontId="8" fillId="0" borderId="12" xfId="1" applyNumberFormat="1" applyFont="1" applyBorder="1" applyAlignment="1">
      <alignment horizontal="center" vertical="center"/>
    </xf>
    <xf numFmtId="0" fontId="8" fillId="0" borderId="0" xfId="1" applyFont="1" applyAlignment="1">
      <alignment vertical="center"/>
    </xf>
    <xf numFmtId="0" fontId="7" fillId="0" borderId="13" xfId="1" applyFont="1" applyBorder="1" applyAlignment="1">
      <alignment horizontal="center" vertical="center"/>
    </xf>
    <xf numFmtId="0" fontId="7" fillId="0" borderId="14" xfId="1" applyFont="1" applyBorder="1" applyAlignment="1">
      <alignment vertical="center" wrapText="1"/>
    </xf>
    <xf numFmtId="164" fontId="7" fillId="0" borderId="14" xfId="1" applyNumberFormat="1" applyFont="1" applyBorder="1" applyAlignment="1">
      <alignment horizontal="center" vertical="center"/>
    </xf>
    <xf numFmtId="164" fontId="7" fillId="0" borderId="15" xfId="1" applyNumberFormat="1" applyFont="1" applyBorder="1" applyAlignment="1">
      <alignment horizontal="center" vertical="center"/>
    </xf>
    <xf numFmtId="0" fontId="7" fillId="0" borderId="0" xfId="1" applyFont="1" applyAlignment="1">
      <alignment vertical="center"/>
    </xf>
    <xf numFmtId="0" fontId="6" fillId="0" borderId="13" xfId="1" applyFont="1" applyBorder="1" applyAlignment="1">
      <alignment horizontal="center" vertical="center"/>
    </xf>
    <xf numFmtId="0" fontId="6" fillId="0" borderId="14" xfId="1" applyFont="1" applyBorder="1" applyAlignment="1">
      <alignment vertical="center" wrapText="1"/>
    </xf>
    <xf numFmtId="164" fontId="6" fillId="0" borderId="14" xfId="1" applyNumberFormat="1" applyFont="1" applyBorder="1" applyAlignment="1">
      <alignment horizontal="center" vertical="center"/>
    </xf>
    <xf numFmtId="164" fontId="6" fillId="0" borderId="15" xfId="1" applyNumberFormat="1" applyFont="1" applyBorder="1" applyAlignment="1">
      <alignment horizontal="center" vertical="center"/>
    </xf>
    <xf numFmtId="164" fontId="6" fillId="0" borderId="0" xfId="1" applyNumberFormat="1" applyFont="1" applyAlignment="1">
      <alignment vertical="center"/>
    </xf>
    <xf numFmtId="0" fontId="6" fillId="0" borderId="4" xfId="1" applyFont="1" applyBorder="1" applyAlignment="1">
      <alignment horizontal="center" vertical="center"/>
    </xf>
    <xf numFmtId="0" fontId="6" fillId="0" borderId="5" xfId="1" applyFont="1" applyBorder="1" applyAlignment="1">
      <alignment vertical="center" wrapText="1"/>
    </xf>
    <xf numFmtId="164" fontId="6" fillId="0" borderId="5" xfId="1" applyNumberFormat="1" applyFont="1" applyBorder="1" applyAlignment="1">
      <alignment horizontal="center" vertical="center"/>
    </xf>
    <xf numFmtId="164" fontId="6" fillId="0" borderId="6" xfId="1" applyNumberFormat="1" applyFont="1" applyBorder="1" applyAlignment="1">
      <alignment horizontal="center" vertical="center"/>
    </xf>
    <xf numFmtId="0" fontId="2" fillId="2" borderId="0" xfId="1" applyFont="1" applyFill="1" applyAlignment="1">
      <alignment horizontal="center" vertical="center" wrapText="1"/>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5" xfId="1" applyFont="1" applyBorder="1" applyAlignment="1">
      <alignment horizontal="center" vertical="center"/>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92;&#1072;&#1081;&#1083;&#1083;&#1072;&#1088;\&#1057;&#1072;&#1081;&#1090;&#1075;&#1072;%20&#1073;&#1102;&#1076;&#1078;&#1077;&#1090;%20&#1080;&#1089;&#1087;&#1086;&#1083;&#1085;\2022%20&#1081;&#1080;&#1083;%204-&#1095;&#1086;&#1088;&#1072;&#1082;%20&#1073;&#1118;&#1081;&#1080;&#1095;&#1072;%20&#1084;&#1072;&#1098;&#1083;&#1091;&#1084;&#1086;&#1090;&#1083;&#1072;&#1088;\&#1042;&#1045;&#1041;_&#1057;&#1040;&#1049;&#1058;&#1043;&#1040;_&#1084;&#1072;&#1073;&#1083;&#1072;&#1075;&#1083;&#1072;&#1088;&#1085;&#1080;&#1085;&#1075;%20&#1073;&#1080;&#1088;&#1080;&#1085;&#1095;&#1080;%20&#1103;&#1088;&#1080;&#1084;%20&#1081;&#1080;&#1083;&#1083;&#1080;&#1082;%20_&#1089;&#1072;&#1088;&#1092;&#1083;&#1072;&#1085;&#1080;&#1096;&#1080;_&#1073;&#1091;&#1081;&#1080;&#1095;&#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92;&#1072;&#1081;&#1083;&#1083;&#1072;&#1088;\&#1057;&#1072;&#1081;&#1090;&#1075;&#1072;%20&#1073;&#1102;&#1076;&#1078;&#1077;&#1090;%20&#1080;&#1089;&#1087;&#1086;&#1083;&#1085;\2023%20&#1081;&#1080;&#1083;\2023%20&#1081;&#1080;&#1083;%203-&#1095;&#1086;&#1088;&#1072;&#1082;\&#1178;&#1061;&#1042;%20&#1073;&#1118;&#1081;&#1080;&#1095;&#1072;%203-&#1095;&#1086;&#1088;&#1072;&#1082;%20&#1073;&#1118;&#1081;&#1080;&#109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бъектлар кесимида"/>
      <sheetName val="веб сайтга жойлаштириш учун"/>
      <sheetName val="субъектлар кесимида 1-2"/>
      <sheetName val="веб сайтга жойлаш учун 1-2 "/>
      <sheetName val="6 ойлик"/>
      <sheetName val="веб сайтга жойлаш учун 6 ойлик"/>
      <sheetName val="9 ойлик "/>
      <sheetName val="веб сайтга жойлаш учун 9 ой "/>
      <sheetName val="12 ойлик"/>
      <sheetName val="веб сайтга жойлаш учун 12 ой"/>
    </sheetNames>
    <sheetDataSet>
      <sheetData sheetId="0"/>
      <sheetData sheetId="1"/>
      <sheetData sheetId="2"/>
      <sheetData sheetId="3"/>
      <sheetData sheetId="4"/>
      <sheetData sheetId="5"/>
      <sheetData sheetId="6">
        <row r="21">
          <cell r="I21">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чорак "/>
      <sheetName val="СВОД 1-чорак"/>
      <sheetName val="жамлангани 1-чорак"/>
      <sheetName val="2-чорак"/>
      <sheetName val="СВОД 2-чорак"/>
      <sheetName val="жамланган 2-чорак "/>
      <sheetName val="3-чорак"/>
      <sheetName val="СВОД 3-чорак "/>
      <sheetName val="3-чорак СВОД"/>
      <sheetName val="3-чорак СВОД режа сарф"/>
    </sheetNames>
    <sheetDataSet>
      <sheetData sheetId="0">
        <row r="74">
          <cell r="D74">
            <v>200000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4"/>
  <sheetViews>
    <sheetView tabSelected="1" view="pageBreakPreview" zoomScaleNormal="100" zoomScaleSheetLayoutView="100" workbookViewId="0">
      <selection activeCell="E12" sqref="E12"/>
    </sheetView>
  </sheetViews>
  <sheetFormatPr defaultRowHeight="20.25" x14ac:dyDescent="0.25"/>
  <cols>
    <col min="1" max="1" width="3.85546875" style="2" bestFit="1" customWidth="1"/>
    <col min="2" max="2" width="79.7109375" style="3" customWidth="1"/>
    <col min="3" max="3" width="27.28515625" style="3" customWidth="1"/>
    <col min="4" max="8" width="27.42578125" style="3" customWidth="1"/>
    <col min="9" max="9" width="13.85546875" style="3" bestFit="1" customWidth="1"/>
    <col min="10" max="16384" width="9.140625" style="3"/>
  </cols>
  <sheetData>
    <row r="1" spans="1:9" s="1" customFormat="1" ht="87" customHeight="1" x14ac:dyDescent="0.3">
      <c r="A1" s="29" t="s">
        <v>0</v>
      </c>
      <c r="B1" s="29"/>
      <c r="C1" s="29"/>
      <c r="D1" s="29"/>
      <c r="E1" s="29"/>
      <c r="F1" s="29"/>
      <c r="G1" s="29"/>
      <c r="H1" s="29"/>
    </row>
    <row r="2" spans="1:9" ht="21" thickBot="1" x14ac:dyDescent="0.3">
      <c r="H2" s="4" t="s">
        <v>1</v>
      </c>
    </row>
    <row r="3" spans="1:9" ht="21" thickTop="1" x14ac:dyDescent="0.25">
      <c r="A3" s="30" t="s">
        <v>2</v>
      </c>
      <c r="B3" s="32" t="s">
        <v>3</v>
      </c>
      <c r="C3" s="34" t="s">
        <v>4</v>
      </c>
      <c r="D3" s="34" t="s">
        <v>5</v>
      </c>
      <c r="E3" s="36" t="s">
        <v>6</v>
      </c>
      <c r="F3" s="38" t="s">
        <v>7</v>
      </c>
      <c r="G3" s="38"/>
      <c r="H3" s="39"/>
    </row>
    <row r="4" spans="1:9" ht="102" thickBot="1" x14ac:dyDescent="0.3">
      <c r="A4" s="31"/>
      <c r="B4" s="33"/>
      <c r="C4" s="35"/>
      <c r="D4" s="35"/>
      <c r="E4" s="37"/>
      <c r="F4" s="5" t="s">
        <v>8</v>
      </c>
      <c r="G4" s="5" t="s">
        <v>9</v>
      </c>
      <c r="H4" s="6" t="s">
        <v>10</v>
      </c>
    </row>
    <row r="5" spans="1:9" ht="8.25" customHeight="1" thickTop="1" thickBot="1" x14ac:dyDescent="0.3">
      <c r="A5" s="7"/>
      <c r="B5" s="8"/>
      <c r="C5" s="8"/>
      <c r="D5" s="8"/>
      <c r="E5" s="8"/>
      <c r="F5" s="8"/>
      <c r="G5" s="8"/>
      <c r="H5" s="9"/>
    </row>
    <row r="6" spans="1:9" s="14" customFormat="1" ht="41.25" thickTop="1" x14ac:dyDescent="0.25">
      <c r="A6" s="10"/>
      <c r="B6" s="11" t="s">
        <v>11</v>
      </c>
      <c r="C6" s="12">
        <f>+C8+C13</f>
        <v>657118.81733430992</v>
      </c>
      <c r="D6" s="12">
        <f t="shared" ref="D6:H6" si="0">+D8+D13</f>
        <v>656865.90230593842</v>
      </c>
      <c r="E6" s="12">
        <f>+E8+E10+E13</f>
        <v>406994.83600000001</v>
      </c>
      <c r="F6" s="12">
        <f>+F8+F10+F13</f>
        <v>225328.14230000001</v>
      </c>
      <c r="G6" s="12">
        <f>+G8+G10+G13</f>
        <v>181666.6937</v>
      </c>
      <c r="H6" s="13">
        <f t="shared" si="0"/>
        <v>0</v>
      </c>
    </row>
    <row r="7" spans="1:9" s="19" customFormat="1" ht="18.75" x14ac:dyDescent="0.25">
      <c r="A7" s="15"/>
      <c r="B7" s="16" t="s">
        <v>12</v>
      </c>
      <c r="C7" s="17"/>
      <c r="D7" s="17"/>
      <c r="E7" s="17"/>
      <c r="F7" s="17"/>
      <c r="G7" s="17"/>
      <c r="H7" s="18"/>
    </row>
    <row r="8" spans="1:9" x14ac:dyDescent="0.25">
      <c r="A8" s="20" t="s">
        <v>13</v>
      </c>
      <c r="B8" s="21" t="s">
        <v>14</v>
      </c>
      <c r="C8" s="22">
        <v>457118.81733430998</v>
      </c>
      <c r="D8" s="22">
        <v>456865.90230593842</v>
      </c>
      <c r="E8" s="22">
        <f>+SUM(F8:H8)</f>
        <v>259176.8781</v>
      </c>
      <c r="F8" s="22">
        <v>225328.14230000001</v>
      </c>
      <c r="G8" s="22">
        <v>33848.735800000002</v>
      </c>
      <c r="H8" s="23">
        <v>0</v>
      </c>
      <c r="I8" s="24">
        <v>259176.8781</v>
      </c>
    </row>
    <row r="9" spans="1:9" s="19" customFormat="1" x14ac:dyDescent="0.25">
      <c r="A9" s="15"/>
      <c r="B9" s="16" t="s">
        <v>15</v>
      </c>
      <c r="C9" s="17"/>
      <c r="D9" s="17"/>
      <c r="E9" s="22"/>
      <c r="F9" s="17"/>
      <c r="G9" s="17"/>
      <c r="H9" s="18"/>
    </row>
    <row r="10" spans="1:9" x14ac:dyDescent="0.25">
      <c r="A10" s="20" t="s">
        <v>13</v>
      </c>
      <c r="B10" s="21" t="s">
        <v>16</v>
      </c>
      <c r="C10" s="22">
        <f>+C11+C12</f>
        <v>94029.983500000002</v>
      </c>
      <c r="D10" s="22">
        <f>+D11+D12</f>
        <v>94029.983500000002</v>
      </c>
      <c r="E10" s="22">
        <f>+SUM(F10:H10)</f>
        <v>67817.957900000009</v>
      </c>
      <c r="F10" s="22">
        <f>+F11+F12</f>
        <v>0</v>
      </c>
      <c r="G10" s="22">
        <v>67817.957900000009</v>
      </c>
      <c r="H10" s="23">
        <f>+H11+H12</f>
        <v>0</v>
      </c>
    </row>
    <row r="11" spans="1:9" s="19" customFormat="1" ht="37.5" x14ac:dyDescent="0.25">
      <c r="A11" s="15"/>
      <c r="B11" s="16" t="s">
        <v>17</v>
      </c>
      <c r="C11" s="17">
        <v>16700</v>
      </c>
      <c r="D11" s="17">
        <v>16700</v>
      </c>
      <c r="E11" s="22">
        <f>+SUM(F11:H11)</f>
        <v>10492.5651</v>
      </c>
      <c r="F11" s="17">
        <v>0</v>
      </c>
      <c r="G11" s="17">
        <v>10492.5651</v>
      </c>
      <c r="H11" s="18">
        <f>+'[1]9 ойлик '!I21</f>
        <v>0</v>
      </c>
    </row>
    <row r="12" spans="1:9" s="19" customFormat="1" ht="112.5" x14ac:dyDescent="0.25">
      <c r="A12" s="15"/>
      <c r="B12" s="16" t="s">
        <v>18</v>
      </c>
      <c r="C12" s="17">
        <v>77329.983500000002</v>
      </c>
      <c r="D12" s="17">
        <v>77329.983500000002</v>
      </c>
      <c r="E12" s="22">
        <f>+SUM(F12:H12)</f>
        <v>57325.392800000001</v>
      </c>
      <c r="F12" s="17">
        <v>0</v>
      </c>
      <c r="G12" s="17">
        <v>57325.392800000001</v>
      </c>
      <c r="H12" s="18">
        <v>0</v>
      </c>
    </row>
    <row r="13" spans="1:9" ht="41.25" thickBot="1" x14ac:dyDescent="0.3">
      <c r="A13" s="25" t="s">
        <v>13</v>
      </c>
      <c r="B13" s="26" t="s">
        <v>19</v>
      </c>
      <c r="C13" s="27">
        <v>200000</v>
      </c>
      <c r="D13" s="27">
        <f>+'[2]1-чорак '!D74</f>
        <v>200000</v>
      </c>
      <c r="E13" s="27">
        <f>+SUM(F13:H13)</f>
        <v>80000</v>
      </c>
      <c r="F13" s="27">
        <v>0</v>
      </c>
      <c r="G13" s="27">
        <v>80000</v>
      </c>
      <c r="H13" s="28">
        <v>0</v>
      </c>
    </row>
    <row r="14" spans="1:9" ht="21" thickTop="1" x14ac:dyDescent="0.25"/>
  </sheetData>
  <mergeCells count="7">
    <mergeCell ref="A1:H1"/>
    <mergeCell ref="A3:A4"/>
    <mergeCell ref="B3:B4"/>
    <mergeCell ref="C3:C4"/>
    <mergeCell ref="D3:D4"/>
    <mergeCell ref="E3:E4"/>
    <mergeCell ref="F3:H3"/>
  </mergeCells>
  <printOptions horizontalCentered="1"/>
  <pageMargins left="0.19685039370078741" right="0.19685039370078741" top="0.59055118110236227" bottom="0.39370078740157483"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 3-чорак </vt:lpstr>
      <vt:lpstr>'СВОД 3-чорак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2023-10-26T07:23:42Z</dcterms:modified>
</cp:coreProperties>
</file>