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CB3924B-1E51-43BB-8F41-8F31C136FC2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-чорак " sheetId="5" r:id="rId1"/>
    <sheet name="2-чорак " sheetId="7" r:id="rId2"/>
    <sheet name="3-чорак " sheetId="8" r:id="rId3"/>
    <sheet name="4-чорак " sheetId="9" r:id="rId4"/>
  </sheets>
  <definedNames>
    <definedName name="_xlnm.Print_Titles" localSheetId="0">'1-чорак '!$6:$8</definedName>
    <definedName name="_xlnm.Print_Titles" localSheetId="1">'2-чорак '!$6:$8</definedName>
    <definedName name="_xlnm.Print_Titles" localSheetId="2">'3-чорак '!$6:$8</definedName>
    <definedName name="_xlnm.Print_Titles" localSheetId="3">'4-чорак 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9" l="1"/>
  <c r="E24" i="9" l="1"/>
  <c r="E23" i="9"/>
  <c r="C23" i="9" s="1"/>
  <c r="E22" i="9"/>
  <c r="E21" i="9"/>
  <c r="E20" i="9"/>
  <c r="E19" i="9"/>
  <c r="E18" i="9"/>
  <c r="E17" i="9"/>
  <c r="E16" i="9"/>
  <c r="E15" i="9"/>
  <c r="E12" i="9"/>
  <c r="C24" i="9" l="1"/>
  <c r="C22" i="9"/>
  <c r="C21" i="9"/>
  <c r="C20" i="9"/>
  <c r="C19" i="9"/>
  <c r="C18" i="9"/>
  <c r="C17" i="9"/>
  <c r="C16" i="9"/>
  <c r="C15" i="9"/>
  <c r="C13" i="9"/>
  <c r="C12" i="9"/>
  <c r="G10" i="9"/>
  <c r="F10" i="9"/>
  <c r="E10" i="9"/>
  <c r="D10" i="9"/>
  <c r="C10" i="9" l="1"/>
  <c r="G10" i="7"/>
  <c r="C20" i="8" l="1"/>
  <c r="D10" i="8"/>
  <c r="C24" i="8"/>
  <c r="C19" i="8"/>
  <c r="C18" i="8"/>
  <c r="C15" i="8"/>
  <c r="C13" i="8"/>
  <c r="C12" i="8"/>
  <c r="C23" i="8"/>
  <c r="C22" i="8"/>
  <c r="G10" i="5"/>
  <c r="F10" i="5"/>
  <c r="E10" i="5"/>
  <c r="D10" i="5"/>
  <c r="C12" i="7"/>
  <c r="C24" i="7"/>
  <c r="C23" i="7"/>
  <c r="C22" i="7"/>
  <c r="C21" i="7"/>
  <c r="C20" i="7"/>
  <c r="C19" i="7"/>
  <c r="C18" i="7"/>
  <c r="C17" i="7"/>
  <c r="C16" i="7"/>
  <c r="C15" i="7"/>
  <c r="C13" i="7"/>
  <c r="C10" i="7" s="1"/>
  <c r="F10" i="7"/>
  <c r="E10" i="7"/>
  <c r="D10" i="7"/>
  <c r="C20" i="5"/>
  <c r="G10" i="8" l="1"/>
  <c r="C21" i="8"/>
  <c r="E10" i="8"/>
  <c r="C17" i="8"/>
  <c r="C16" i="8"/>
  <c r="C10" i="8" s="1"/>
  <c r="F10" i="8"/>
  <c r="C23" i="5" l="1"/>
  <c r="C22" i="5"/>
  <c r="C21" i="5"/>
  <c r="C19" i="5"/>
  <c r="C18" i="5"/>
  <c r="C17" i="5"/>
  <c r="C10" i="5" s="1"/>
</calcChain>
</file>

<file path=xl/sharedStrings.xml><?xml version="1.0" encoding="utf-8"?>
<sst xmlns="http://schemas.openxmlformats.org/spreadsheetml/2006/main" count="120" uniqueCount="35">
  <si>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</si>
  <si>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</si>
  <si>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</si>
  <si>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млн. сўмда</t>
  </si>
  <si>
    <t>Т/р</t>
  </si>
  <si>
    <t>Ўз тасарруфидаги бюджет ташкилотларининг номланиши</t>
  </si>
  <si>
    <t>жами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</si>
  <si>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</si>
  <si>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</si>
  <si>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</si>
  <si>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</si>
  <si>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Вазирлик марказий аппаратининг сақлаш харажатларига</t>
  </si>
  <si>
    <t>Қишлоқ ҳўжалиги вазирлиги ҳузуридаги Боғдорчилик ва иссиқхона хўжалигини ривожлантириш агентлиги марказий аппаратини сақлаш харажатларига</t>
  </si>
  <si>
    <t>Қишлоқ хўжалиги экинлари навларини синаш маркази</t>
  </si>
  <si>
    <t>Тизимнинг илмий тадқиқот муассасалари ва ноёб илмий объектларини сақлаш харажатлари</t>
  </si>
  <si>
    <t>Педагог кадрларни қайта тайёрлаш ва уларнинг малакасини ошириш тармоқ маркази</t>
  </si>
  <si>
    <t xml:space="preserve">Тошкент давлат аграр университети </t>
  </si>
  <si>
    <t>Андижон қишлоқ хўжалиги ва агротехнологиялар институти</t>
  </si>
  <si>
    <t>Қорақалпоғистон қишлок хўжалиги ва агротехнологиялар институти</t>
  </si>
  <si>
    <t>Термиз агротехналогиялар ва инновацион ривожланиш институти</t>
  </si>
  <si>
    <t>Тошкент давлат аграр университети Самарканд филиали</t>
  </si>
  <si>
    <t>2022 йил 2-чорагида Қишлоқ хўжалиги вазирлигига бюджетдан ажратилган маблағларнинг чегараланган миқдорининг ўз тасарруфидаги бюджет ташкилотлари кесимида тақсимоти тўғрисида</t>
  </si>
  <si>
    <t>2022 йил 3-чорагида Қишлоқ хўжалиги вазирлигига бюджетдан ажратилган маблағларнинг чегараланган миқдорининг ўз тасарруфидаги бюджет ташкилотлари кесимида тақсимоти тўғрисида</t>
  </si>
  <si>
    <t>Ўрта махсус ва профессионал таълим муассасалари харажатлари</t>
  </si>
  <si>
    <t>Ўзбекистон Республикаси Қишлоқ хўжалиги вазирлиги</t>
  </si>
  <si>
    <t xml:space="preserve">         шу жумладан:</t>
  </si>
  <si>
    <r>
      <t xml:space="preserve">жорий харажатлар 
</t>
    </r>
    <r>
      <rPr>
        <i/>
        <sz val="10"/>
        <color theme="1"/>
        <rFont val="Times New Roman"/>
        <family val="1"/>
        <charset val="204"/>
      </rPr>
      <t>(Қишлоқ хўжалиги соҳасини ривожлантириш дастурлари учун ажратилган маблағлар)</t>
    </r>
  </si>
  <si>
    <t xml:space="preserve">         Қишлоқ хўжалиги вазирлигининг тизим ташкилотлари:</t>
  </si>
  <si>
    <t>-</t>
  </si>
  <si>
    <t>2022 йил 1-чорагида Қишлоқ хўжалиги вазирлигига бюджетдан ажратилган маблағларнинг чегараланган миқдорининг
 ўз тасарруфидаги бюджет ташкилотлари кесимида тақсимоти тўғрисида</t>
  </si>
  <si>
    <t>Ҳисобот даври мобайнида бюджетдан ажратилаётган маблағлар суммаси (I-чорак)</t>
  </si>
  <si>
    <t>Ҳисобот даври мобайнида бюджетдан ажратилаётган маблағлар суммаси  (II-чорак)</t>
  </si>
  <si>
    <t>Ҳисобот даври мобайнида бюджетдан ажратилаётган маблағлар суммаси (III-чорак)</t>
  </si>
  <si>
    <t>Ҳисобот даври мобайнида бюджетдан ажратилаётган маблағлар суммаси (IV-чорак)</t>
  </si>
  <si>
    <t>2022 йил 4-чорагида Қишлоқ хўжалиги вазирлигига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</si>
</sst>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i/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1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047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047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crollText(5421047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04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G25"/>
  <sheetViews>
    <sheetView view="pageBreakPreview" zoomScaleNormal="100" zoomScaleSheetLayoutView="100" workbookViewId="0">
      <selection activeCell="B30" sqref="B30"/>
    </sheetView>
  </sheetViews>
  <sheetFormatPr defaultRowHeight="15.75" x14ac:dyDescent="0.25"/>
  <cols>
    <col min="1" max="1" width="8" style="1" customWidth="1"/>
    <col min="2" max="2" width="77.5703125" style="1" customWidth="1"/>
    <col min="3" max="3" width="27.7109375" style="4" customWidth="1"/>
    <col min="4" max="4" width="20" style="1" customWidth="1"/>
    <col min="5" max="5" width="15.28515625" style="1" customWidth="1"/>
    <col min="6" max="6" width="20.42578125" style="1" customWidth="1"/>
    <col min="7" max="7" width="32.28515625" style="1" customWidth="1"/>
    <col min="8" max="16384" width="9.140625" style="1"/>
  </cols>
  <sheetData>
    <row r="1" spans="1:7" ht="44.25" customHeight="1" x14ac:dyDescent="0.25">
      <c r="B1" s="2"/>
      <c r="C1" s="3"/>
      <c r="D1" s="2"/>
      <c r="E1" s="2"/>
      <c r="F1" s="20" t="s">
        <v>0</v>
      </c>
      <c r="G1" s="20"/>
    </row>
    <row r="2" spans="1:7" x14ac:dyDescent="0.25">
      <c r="F2" s="21" t="s">
        <v>1</v>
      </c>
      <c r="G2" s="21"/>
    </row>
    <row r="3" spans="1:7" ht="36" customHeight="1" x14ac:dyDescent="0.25">
      <c r="A3" s="22" t="s">
        <v>29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6.5" thickBot="1" x14ac:dyDescent="0.3">
      <c r="A5" s="23" t="s">
        <v>3</v>
      </c>
      <c r="B5" s="23"/>
      <c r="C5" s="23"/>
      <c r="D5" s="23"/>
      <c r="E5" s="23"/>
      <c r="F5" s="23"/>
      <c r="G5" s="23"/>
    </row>
    <row r="6" spans="1:7" ht="31.5" customHeight="1" thickBot="1" x14ac:dyDescent="0.3">
      <c r="A6" s="24" t="s">
        <v>4</v>
      </c>
      <c r="B6" s="24" t="s">
        <v>5</v>
      </c>
      <c r="C6" s="17" t="s">
        <v>30</v>
      </c>
      <c r="D6" s="18"/>
      <c r="E6" s="18"/>
      <c r="F6" s="18"/>
      <c r="G6" s="19"/>
    </row>
    <row r="7" spans="1:7" ht="16.5" thickBot="1" x14ac:dyDescent="0.3">
      <c r="A7" s="25"/>
      <c r="B7" s="25"/>
      <c r="C7" s="24" t="s">
        <v>6</v>
      </c>
      <c r="D7" s="18"/>
      <c r="E7" s="18"/>
      <c r="F7" s="18"/>
      <c r="G7" s="19"/>
    </row>
    <row r="8" spans="1:7" ht="79.5" thickBot="1" x14ac:dyDescent="0.3">
      <c r="A8" s="26"/>
      <c r="B8" s="26"/>
      <c r="C8" s="26"/>
      <c r="D8" s="5" t="s">
        <v>7</v>
      </c>
      <c r="E8" s="5" t="s">
        <v>8</v>
      </c>
      <c r="F8" s="5" t="s">
        <v>9</v>
      </c>
      <c r="G8" s="5" t="s">
        <v>10</v>
      </c>
    </row>
    <row r="9" spans="1:7" ht="6" customHeight="1" thickBot="1" x14ac:dyDescent="0.3">
      <c r="A9" s="17"/>
      <c r="B9" s="18"/>
      <c r="C9" s="18"/>
      <c r="D9" s="18"/>
      <c r="E9" s="18"/>
      <c r="F9" s="18"/>
      <c r="G9" s="19"/>
    </row>
    <row r="10" spans="1:7" s="11" customFormat="1" ht="27" customHeight="1" thickBot="1" x14ac:dyDescent="0.3">
      <c r="A10" s="7"/>
      <c r="B10" s="14" t="s">
        <v>24</v>
      </c>
      <c r="C10" s="9">
        <f>+SUM(C12:C24)</f>
        <v>136721.50126044999</v>
      </c>
      <c r="D10" s="9">
        <f t="shared" ref="D10:G10" si="0">+SUM(D12:D24)</f>
        <v>45121.32755680001</v>
      </c>
      <c r="E10" s="9">
        <f t="shared" si="0"/>
        <v>11320.148889200002</v>
      </c>
      <c r="F10" s="9">
        <f t="shared" si="0"/>
        <v>80280.024814449978</v>
      </c>
      <c r="G10" s="9">
        <f t="shared" si="0"/>
        <v>0</v>
      </c>
    </row>
    <row r="11" spans="1:7" s="11" customFormat="1" ht="27" customHeight="1" thickBot="1" x14ac:dyDescent="0.3">
      <c r="A11" s="7"/>
      <c r="B11" s="12" t="s">
        <v>25</v>
      </c>
      <c r="C11" s="9"/>
      <c r="D11" s="9"/>
      <c r="E11" s="9"/>
      <c r="F11" s="9"/>
      <c r="G11" s="9"/>
    </row>
    <row r="12" spans="1:7" s="11" customFormat="1" ht="27" customHeight="1" thickBot="1" x14ac:dyDescent="0.3">
      <c r="A12" s="7">
        <v>1</v>
      </c>
      <c r="B12" s="8" t="s">
        <v>11</v>
      </c>
      <c r="C12" s="9">
        <v>2774.7334999999998</v>
      </c>
      <c r="D12" s="10">
        <v>2219.0876799999996</v>
      </c>
      <c r="E12" s="10">
        <v>554.77192000000002</v>
      </c>
      <c r="F12" s="10">
        <v>0.87390000000000001</v>
      </c>
      <c r="G12" s="10">
        <v>0</v>
      </c>
    </row>
    <row r="13" spans="1:7" s="11" customFormat="1" ht="36.75" customHeight="1" thickBot="1" x14ac:dyDescent="0.3">
      <c r="A13" s="7">
        <v>2</v>
      </c>
      <c r="B13" s="13" t="s">
        <v>26</v>
      </c>
      <c r="C13" s="9">
        <v>77812.616999999998</v>
      </c>
      <c r="D13" s="9">
        <v>3186.4</v>
      </c>
      <c r="E13" s="9">
        <v>836.41700000000003</v>
      </c>
      <c r="F13" s="9">
        <v>73789.799999999988</v>
      </c>
      <c r="G13" s="9">
        <v>0</v>
      </c>
    </row>
    <row r="14" spans="1:7" s="11" customFormat="1" ht="42.75" customHeight="1" thickBot="1" x14ac:dyDescent="0.3">
      <c r="A14" s="7"/>
      <c r="B14" s="12" t="s">
        <v>27</v>
      </c>
      <c r="C14" s="9"/>
      <c r="D14" s="9"/>
      <c r="E14" s="9"/>
      <c r="F14" s="9"/>
      <c r="G14" s="9"/>
    </row>
    <row r="15" spans="1:7" s="11" customFormat="1" ht="42.75" customHeight="1" thickBot="1" x14ac:dyDescent="0.3">
      <c r="A15" s="7">
        <v>1</v>
      </c>
      <c r="B15" s="8" t="s">
        <v>13</v>
      </c>
      <c r="C15" s="9">
        <v>1240.669821</v>
      </c>
      <c r="D15" s="10">
        <v>770.63844799999993</v>
      </c>
      <c r="E15" s="10">
        <v>192.65961200000001</v>
      </c>
      <c r="F15" s="10">
        <v>277.37176099999999</v>
      </c>
      <c r="G15" s="10">
        <v>0</v>
      </c>
    </row>
    <row r="16" spans="1:7" s="11" customFormat="1" ht="51.75" customHeight="1" thickBot="1" x14ac:dyDescent="0.3">
      <c r="A16" s="7">
        <v>2</v>
      </c>
      <c r="B16" s="8" t="s">
        <v>12</v>
      </c>
      <c r="C16" s="9">
        <v>3070.1851000000001</v>
      </c>
      <c r="D16" s="10">
        <v>2433.9247999999998</v>
      </c>
      <c r="E16" s="10">
        <v>608.48120000000006</v>
      </c>
      <c r="F16" s="10">
        <v>27.7791</v>
      </c>
      <c r="G16" s="10">
        <v>0</v>
      </c>
    </row>
    <row r="17" spans="1:7" s="11" customFormat="1" ht="42.75" customHeight="1" thickBot="1" x14ac:dyDescent="0.3">
      <c r="A17" s="7">
        <v>3</v>
      </c>
      <c r="B17" s="8" t="s">
        <v>14</v>
      </c>
      <c r="C17" s="9">
        <f t="shared" ref="C17:C23" si="1">+SUM(D17:G17)</f>
        <v>17966.755999999998</v>
      </c>
      <c r="D17" s="10">
        <v>13695.519999999999</v>
      </c>
      <c r="E17" s="10">
        <v>3423.8799999999997</v>
      </c>
      <c r="F17" s="10">
        <v>847.35599999999999</v>
      </c>
      <c r="G17" s="10">
        <v>0</v>
      </c>
    </row>
    <row r="18" spans="1:7" s="11" customFormat="1" ht="42.75" customHeight="1" thickBot="1" x14ac:dyDescent="0.3">
      <c r="A18" s="7">
        <v>4</v>
      </c>
      <c r="B18" s="8" t="s">
        <v>15</v>
      </c>
      <c r="C18" s="9">
        <f t="shared" si="1"/>
        <v>231.88</v>
      </c>
      <c r="D18" s="10">
        <v>180.596</v>
      </c>
      <c r="E18" s="10">
        <v>45.149000000000001</v>
      </c>
      <c r="F18" s="10">
        <v>6.1349999999999998</v>
      </c>
      <c r="G18" s="10">
        <v>0</v>
      </c>
    </row>
    <row r="19" spans="1:7" s="11" customFormat="1" ht="31.5" customHeight="1" thickBot="1" x14ac:dyDescent="0.3">
      <c r="A19" s="7">
        <v>5</v>
      </c>
      <c r="B19" s="8" t="s">
        <v>16</v>
      </c>
      <c r="C19" s="9">
        <f t="shared" si="1"/>
        <v>11610.834000000001</v>
      </c>
      <c r="D19" s="10">
        <v>6262.0183999999999</v>
      </c>
      <c r="E19" s="10">
        <v>1565.5046000000002</v>
      </c>
      <c r="F19" s="10">
        <v>3783.3110000000001</v>
      </c>
      <c r="G19" s="10">
        <v>0</v>
      </c>
    </row>
    <row r="20" spans="1:7" s="11" customFormat="1" ht="31.5" customHeight="1" thickBot="1" x14ac:dyDescent="0.3">
      <c r="A20" s="7" t="s">
        <v>28</v>
      </c>
      <c r="B20" s="8" t="s">
        <v>20</v>
      </c>
      <c r="C20" s="9">
        <f t="shared" ref="C20" si="2">+SUM(D20:G20)</f>
        <v>1480</v>
      </c>
      <c r="D20" s="10">
        <v>1131.2</v>
      </c>
      <c r="E20" s="10">
        <v>282.8</v>
      </c>
      <c r="F20" s="10">
        <v>66</v>
      </c>
      <c r="G20" s="10">
        <v>0</v>
      </c>
    </row>
    <row r="21" spans="1:7" s="11" customFormat="1" ht="31.5" customHeight="1" thickBot="1" x14ac:dyDescent="0.3">
      <c r="A21" s="7">
        <v>6</v>
      </c>
      <c r="B21" s="8" t="s">
        <v>17</v>
      </c>
      <c r="C21" s="9">
        <f t="shared" si="1"/>
        <v>4455.3474999999999</v>
      </c>
      <c r="D21" s="10">
        <v>3428.4836799999998</v>
      </c>
      <c r="E21" s="10">
        <v>857.12091999999996</v>
      </c>
      <c r="F21" s="10">
        <v>169.74289999999999</v>
      </c>
      <c r="G21" s="10">
        <v>0</v>
      </c>
    </row>
    <row r="22" spans="1:7" s="11" customFormat="1" ht="31.5" customHeight="1" thickBot="1" x14ac:dyDescent="0.3">
      <c r="A22" s="7">
        <v>7</v>
      </c>
      <c r="B22" s="8" t="s">
        <v>18</v>
      </c>
      <c r="C22" s="9">
        <f t="shared" si="1"/>
        <v>3362.9899512500001</v>
      </c>
      <c r="D22" s="10">
        <v>2578.7885735999998</v>
      </c>
      <c r="E22" s="10">
        <v>644.69714340000007</v>
      </c>
      <c r="F22" s="10">
        <v>139.50423425</v>
      </c>
      <c r="G22" s="10">
        <v>0</v>
      </c>
    </row>
    <row r="23" spans="1:7" s="11" customFormat="1" ht="31.5" customHeight="1" thickBot="1" x14ac:dyDescent="0.3">
      <c r="A23" s="7">
        <v>8</v>
      </c>
      <c r="B23" s="8" t="s">
        <v>19</v>
      </c>
      <c r="C23" s="9">
        <f t="shared" si="1"/>
        <v>2082.1999999999998</v>
      </c>
      <c r="D23" s="10">
        <v>1632.8</v>
      </c>
      <c r="E23" s="10">
        <v>408.20000000000005</v>
      </c>
      <c r="F23" s="10">
        <v>41.2</v>
      </c>
      <c r="G23" s="10">
        <v>0</v>
      </c>
    </row>
    <row r="24" spans="1:7" s="11" customFormat="1" ht="31.5" customHeight="1" thickBot="1" x14ac:dyDescent="0.3">
      <c r="A24" s="7" t="s">
        <v>28</v>
      </c>
      <c r="B24" s="8" t="s">
        <v>23</v>
      </c>
      <c r="C24" s="9">
        <v>10633.288388200001</v>
      </c>
      <c r="D24" s="10">
        <v>7601.8699752000002</v>
      </c>
      <c r="E24" s="10">
        <v>1900.4674938000003</v>
      </c>
      <c r="F24" s="10">
        <v>1130.9509192</v>
      </c>
      <c r="G24" s="10">
        <v>0</v>
      </c>
    </row>
    <row r="25" spans="1:7" s="11" customFormat="1" ht="24" customHeight="1" x14ac:dyDescent="0.25">
      <c r="A25" s="1"/>
      <c r="B25" s="1"/>
      <c r="C25" s="4"/>
      <c r="D25" s="1"/>
      <c r="E25" s="1"/>
      <c r="F25" s="1"/>
      <c r="G25" s="1"/>
    </row>
  </sheetData>
  <mergeCells count="11">
    <mergeCell ref="A9:G9"/>
    <mergeCell ref="F1:G1"/>
    <mergeCell ref="F2:G2"/>
    <mergeCell ref="A3:G3"/>
    <mergeCell ref="A4:G4"/>
    <mergeCell ref="A5:G5"/>
    <mergeCell ref="A6:A8"/>
    <mergeCell ref="B6:B8"/>
    <mergeCell ref="C6:G6"/>
    <mergeCell ref="C7:C8"/>
    <mergeCell ref="D7:G7"/>
  </mergeCells>
  <hyperlinks>
    <hyperlink ref="F1" r:id="rId1" display="javascript:scrollText(5421047)" xr:uid="{00000000-0004-0000-0000-000000000000}"/>
  </hyperlinks>
  <printOptions horizontalCentered="1"/>
  <pageMargins left="0" right="0" top="0.39370078740157483" bottom="0" header="0" footer="0"/>
  <pageSetup paperSize="9" scale="7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G25"/>
  <sheetViews>
    <sheetView view="pageBreakPreview" zoomScaleNormal="100" zoomScaleSheetLayoutView="100" workbookViewId="0">
      <selection activeCell="D8" sqref="D8"/>
    </sheetView>
  </sheetViews>
  <sheetFormatPr defaultRowHeight="15.75" x14ac:dyDescent="0.25"/>
  <cols>
    <col min="1" max="1" width="8" style="1" customWidth="1"/>
    <col min="2" max="2" width="77.5703125" style="1" customWidth="1"/>
    <col min="3" max="3" width="28.5703125" style="4" customWidth="1"/>
    <col min="4" max="4" width="20" style="1" customWidth="1"/>
    <col min="5" max="5" width="15.28515625" style="1" customWidth="1"/>
    <col min="6" max="6" width="20.42578125" style="1" customWidth="1"/>
    <col min="7" max="7" width="32.28515625" style="1" customWidth="1"/>
    <col min="8" max="16384" width="9.140625" style="1"/>
  </cols>
  <sheetData>
    <row r="1" spans="1:7" ht="44.25" customHeight="1" x14ac:dyDescent="0.25">
      <c r="B1" s="2"/>
      <c r="C1" s="3"/>
      <c r="D1" s="2"/>
      <c r="E1" s="2"/>
      <c r="F1" s="20" t="s">
        <v>0</v>
      </c>
      <c r="G1" s="20"/>
    </row>
    <row r="2" spans="1:7" x14ac:dyDescent="0.25">
      <c r="F2" s="21" t="s">
        <v>1</v>
      </c>
      <c r="G2" s="21"/>
    </row>
    <row r="3" spans="1:7" ht="36" customHeight="1" x14ac:dyDescent="0.25">
      <c r="A3" s="22" t="s">
        <v>21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6.5" thickBot="1" x14ac:dyDescent="0.3">
      <c r="A5" s="23" t="s">
        <v>3</v>
      </c>
      <c r="B5" s="23"/>
      <c r="C5" s="23"/>
      <c r="D5" s="23"/>
      <c r="E5" s="23"/>
      <c r="F5" s="23"/>
      <c r="G5" s="23"/>
    </row>
    <row r="6" spans="1:7" ht="31.5" customHeight="1" thickBot="1" x14ac:dyDescent="0.3">
      <c r="A6" s="24" t="s">
        <v>4</v>
      </c>
      <c r="B6" s="24" t="s">
        <v>5</v>
      </c>
      <c r="C6" s="17" t="s">
        <v>31</v>
      </c>
      <c r="D6" s="18"/>
      <c r="E6" s="18"/>
      <c r="F6" s="18"/>
      <c r="G6" s="19"/>
    </row>
    <row r="7" spans="1:7" ht="16.5" thickBot="1" x14ac:dyDescent="0.3">
      <c r="A7" s="25"/>
      <c r="B7" s="25"/>
      <c r="C7" s="24" t="s">
        <v>6</v>
      </c>
      <c r="D7" s="18"/>
      <c r="E7" s="18"/>
      <c r="F7" s="18"/>
      <c r="G7" s="19"/>
    </row>
    <row r="8" spans="1:7" ht="79.5" thickBot="1" x14ac:dyDescent="0.3">
      <c r="A8" s="26"/>
      <c r="B8" s="26"/>
      <c r="C8" s="26"/>
      <c r="D8" s="5" t="s">
        <v>7</v>
      </c>
      <c r="E8" s="5" t="s">
        <v>8</v>
      </c>
      <c r="F8" s="5" t="s">
        <v>9</v>
      </c>
      <c r="G8" s="5" t="s">
        <v>10</v>
      </c>
    </row>
    <row r="9" spans="1:7" ht="6" customHeight="1" thickBot="1" x14ac:dyDescent="0.3">
      <c r="A9" s="6"/>
      <c r="B9" s="5"/>
      <c r="C9" s="5"/>
      <c r="D9" s="5"/>
      <c r="E9" s="5"/>
      <c r="F9" s="5"/>
      <c r="G9" s="5"/>
    </row>
    <row r="10" spans="1:7" s="11" customFormat="1" ht="24" customHeight="1" thickBot="1" x14ac:dyDescent="0.3">
      <c r="A10" s="7"/>
      <c r="B10" s="14" t="s">
        <v>24</v>
      </c>
      <c r="C10" s="9">
        <f>+SUM(C12:C24)</f>
        <v>263312.0422955</v>
      </c>
      <c r="D10" s="9">
        <f t="shared" ref="D10:F10" si="0">+SUM(D12:D24)</f>
        <v>97098.961030288003</v>
      </c>
      <c r="E10" s="9">
        <f t="shared" si="0"/>
        <v>24314.557257572</v>
      </c>
      <c r="F10" s="9">
        <f t="shared" si="0"/>
        <v>141298.52400763996</v>
      </c>
      <c r="G10" s="9">
        <f>+SUM(G12:G24)</f>
        <v>600</v>
      </c>
    </row>
    <row r="11" spans="1:7" s="11" customFormat="1" ht="24" customHeight="1" thickBot="1" x14ac:dyDescent="0.3">
      <c r="A11" s="7"/>
      <c r="B11" s="12" t="s">
        <v>25</v>
      </c>
      <c r="C11" s="9"/>
      <c r="D11" s="9"/>
      <c r="E11" s="9"/>
      <c r="F11" s="9"/>
      <c r="G11" s="9"/>
    </row>
    <row r="12" spans="1:7" s="11" customFormat="1" ht="24" customHeight="1" thickBot="1" x14ac:dyDescent="0.3">
      <c r="A12" s="7">
        <v>1</v>
      </c>
      <c r="B12" s="8" t="s">
        <v>11</v>
      </c>
      <c r="C12" s="9">
        <f>+SUM(D12:G12)</f>
        <v>6123.2930377599996</v>
      </c>
      <c r="D12" s="10">
        <v>4784.6976606879998</v>
      </c>
      <c r="E12" s="10">
        <v>1196.174415172</v>
      </c>
      <c r="F12" s="10">
        <v>142.42096189999998</v>
      </c>
      <c r="G12" s="10">
        <v>0</v>
      </c>
    </row>
    <row r="13" spans="1:7" s="11" customFormat="1" ht="35.25" customHeight="1" thickBot="1" x14ac:dyDescent="0.3">
      <c r="A13" s="7">
        <v>2</v>
      </c>
      <c r="B13" s="13" t="s">
        <v>26</v>
      </c>
      <c r="C13" s="9">
        <f>+SUM(D13:G13)</f>
        <v>132630.86205128999</v>
      </c>
      <c r="D13" s="9">
        <v>6746.96</v>
      </c>
      <c r="E13" s="9">
        <v>1726.557</v>
      </c>
      <c r="F13" s="9">
        <v>124157.34505128999</v>
      </c>
      <c r="G13" s="9">
        <v>0</v>
      </c>
    </row>
    <row r="14" spans="1:7" s="11" customFormat="1" ht="24" customHeight="1" thickBot="1" x14ac:dyDescent="0.3">
      <c r="A14" s="7"/>
      <c r="B14" s="12" t="s">
        <v>27</v>
      </c>
      <c r="C14" s="9"/>
      <c r="D14" s="9"/>
      <c r="E14" s="9"/>
      <c r="F14" s="9"/>
      <c r="G14" s="9"/>
    </row>
    <row r="15" spans="1:7" s="11" customFormat="1" ht="54" customHeight="1" thickBot="1" x14ac:dyDescent="0.3">
      <c r="A15" s="7">
        <v>1</v>
      </c>
      <c r="B15" s="8" t="s">
        <v>13</v>
      </c>
      <c r="C15" s="9">
        <f t="shared" ref="C15:C24" si="1">+SUM(D15:G15)</f>
        <v>2602.8698209999998</v>
      </c>
      <c r="D15" s="10">
        <v>1612.8784479999999</v>
      </c>
      <c r="E15" s="10">
        <v>403.21961199999998</v>
      </c>
      <c r="F15" s="10">
        <v>586.77176099999997</v>
      </c>
      <c r="G15" s="10">
        <v>0</v>
      </c>
    </row>
    <row r="16" spans="1:7" s="11" customFormat="1" ht="54" customHeight="1" thickBot="1" x14ac:dyDescent="0.3">
      <c r="A16" s="7">
        <v>2</v>
      </c>
      <c r="B16" s="8" t="s">
        <v>12</v>
      </c>
      <c r="C16" s="9">
        <f t="shared" si="1"/>
        <v>8554.1329999999998</v>
      </c>
      <c r="D16" s="10">
        <v>6805.3231999999998</v>
      </c>
      <c r="E16" s="10">
        <v>1701.3308</v>
      </c>
      <c r="F16" s="10">
        <v>47.478999999999999</v>
      </c>
      <c r="G16" s="10">
        <v>0</v>
      </c>
    </row>
    <row r="17" spans="1:7" s="11" customFormat="1" ht="54" customHeight="1" thickBot="1" x14ac:dyDescent="0.3">
      <c r="A17" s="7">
        <v>3</v>
      </c>
      <c r="B17" s="8" t="s">
        <v>14</v>
      </c>
      <c r="C17" s="9">
        <f t="shared" si="1"/>
        <v>38460.055999999997</v>
      </c>
      <c r="D17" s="10">
        <v>28825.360000000001</v>
      </c>
      <c r="E17" s="10">
        <v>7206.34</v>
      </c>
      <c r="F17" s="10">
        <v>2428.3559999999998</v>
      </c>
      <c r="G17" s="10">
        <v>0</v>
      </c>
    </row>
    <row r="18" spans="1:7" s="11" customFormat="1" ht="54" customHeight="1" thickBot="1" x14ac:dyDescent="0.3">
      <c r="A18" s="7">
        <v>4</v>
      </c>
      <c r="B18" s="8" t="s">
        <v>15</v>
      </c>
      <c r="C18" s="9">
        <f t="shared" si="1"/>
        <v>416.66499999999996</v>
      </c>
      <c r="D18" s="10">
        <v>316.60559999999998</v>
      </c>
      <c r="E18" s="10">
        <v>79.151399999999995</v>
      </c>
      <c r="F18" s="10">
        <v>20.908000000000001</v>
      </c>
      <c r="G18" s="10">
        <v>0</v>
      </c>
    </row>
    <row r="19" spans="1:7" s="11" customFormat="1" ht="26.25" customHeight="1" thickBot="1" x14ac:dyDescent="0.3">
      <c r="A19" s="7">
        <v>5</v>
      </c>
      <c r="B19" s="8" t="s">
        <v>16</v>
      </c>
      <c r="C19" s="9">
        <f t="shared" si="1"/>
        <v>20974.788979999998</v>
      </c>
      <c r="D19" s="10">
        <v>11525.215759999999</v>
      </c>
      <c r="E19" s="10">
        <v>2881.3039400000002</v>
      </c>
      <c r="F19" s="10">
        <v>6568.2692800000004</v>
      </c>
      <c r="G19" s="10">
        <v>0</v>
      </c>
    </row>
    <row r="20" spans="1:7" s="11" customFormat="1" ht="26.25" customHeight="1" thickBot="1" x14ac:dyDescent="0.3">
      <c r="A20" s="7" t="s">
        <v>28</v>
      </c>
      <c r="B20" s="8" t="s">
        <v>20</v>
      </c>
      <c r="C20" s="9">
        <f t="shared" si="1"/>
        <v>6629</v>
      </c>
      <c r="D20" s="10">
        <v>2672</v>
      </c>
      <c r="E20" s="10">
        <v>668</v>
      </c>
      <c r="F20" s="10">
        <v>3289</v>
      </c>
      <c r="G20" s="10">
        <v>0</v>
      </c>
    </row>
    <row r="21" spans="1:7" s="11" customFormat="1" ht="26.25" customHeight="1" thickBot="1" x14ac:dyDescent="0.3">
      <c r="A21" s="7">
        <v>6</v>
      </c>
      <c r="B21" s="8" t="s">
        <v>17</v>
      </c>
      <c r="C21" s="9">
        <f t="shared" si="1"/>
        <v>10173.4475</v>
      </c>
      <c r="D21" s="10">
        <v>7839.3636800000004</v>
      </c>
      <c r="E21" s="10">
        <v>1959.8409200000001</v>
      </c>
      <c r="F21" s="10">
        <v>374.24289999999996</v>
      </c>
      <c r="G21" s="10">
        <v>0</v>
      </c>
    </row>
    <row r="22" spans="1:7" s="11" customFormat="1" ht="26.25" customHeight="1" thickBot="1" x14ac:dyDescent="0.3">
      <c r="A22" s="7">
        <v>7</v>
      </c>
      <c r="B22" s="8" t="s">
        <v>18</v>
      </c>
      <c r="C22" s="9">
        <f t="shared" si="1"/>
        <v>7841.6899512499995</v>
      </c>
      <c r="D22" s="10">
        <v>5986.6285736</v>
      </c>
      <c r="E22" s="10">
        <v>1496.6571434</v>
      </c>
      <c r="F22" s="10">
        <v>358.40423425</v>
      </c>
      <c r="G22" s="10">
        <v>0</v>
      </c>
    </row>
    <row r="23" spans="1:7" s="11" customFormat="1" ht="26.25" customHeight="1" thickBot="1" x14ac:dyDescent="0.3">
      <c r="A23" s="7">
        <v>8</v>
      </c>
      <c r="B23" s="8" t="s">
        <v>19</v>
      </c>
      <c r="C23" s="9">
        <f t="shared" si="1"/>
        <v>4965.8999999999996</v>
      </c>
      <c r="D23" s="10">
        <v>3809.6000000000004</v>
      </c>
      <c r="E23" s="10">
        <v>952.40000000000009</v>
      </c>
      <c r="F23" s="10">
        <v>203.89999999999998</v>
      </c>
      <c r="G23" s="10">
        <v>0</v>
      </c>
    </row>
    <row r="24" spans="1:7" s="11" customFormat="1" ht="26.25" customHeight="1" thickBot="1" x14ac:dyDescent="0.3">
      <c r="A24" s="7" t="s">
        <v>28</v>
      </c>
      <c r="B24" s="8" t="s">
        <v>23</v>
      </c>
      <c r="C24" s="9">
        <f t="shared" si="1"/>
        <v>23939.3369542</v>
      </c>
      <c r="D24" s="10">
        <v>16174.328108</v>
      </c>
      <c r="E24" s="10">
        <v>4043.5820270000004</v>
      </c>
      <c r="F24" s="10">
        <v>3121.4268192000004</v>
      </c>
      <c r="G24" s="10">
        <v>600</v>
      </c>
    </row>
    <row r="25" spans="1:7" s="11" customFormat="1" ht="24" customHeight="1" x14ac:dyDescent="0.25">
      <c r="A25" s="1"/>
      <c r="B25" s="1"/>
      <c r="C25" s="4"/>
      <c r="D25" s="1"/>
      <c r="E25" s="1"/>
      <c r="F25" s="1"/>
      <c r="G25" s="1"/>
    </row>
  </sheetData>
  <mergeCells count="10">
    <mergeCell ref="A6:A8"/>
    <mergeCell ref="B6:B8"/>
    <mergeCell ref="C6:G6"/>
    <mergeCell ref="C7:C8"/>
    <mergeCell ref="D7:G7"/>
    <mergeCell ref="F1:G1"/>
    <mergeCell ref="F2:G2"/>
    <mergeCell ref="A3:G3"/>
    <mergeCell ref="A4:G4"/>
    <mergeCell ref="A5:G5"/>
  </mergeCells>
  <hyperlinks>
    <hyperlink ref="F1" r:id="rId1" display="javascript:scrollText(5421047)" xr:uid="{00000000-0004-0000-0100-000000000000}"/>
  </hyperlinks>
  <printOptions horizontalCentered="1"/>
  <pageMargins left="0" right="0" top="0.39370078740157483" bottom="0" header="0" footer="0"/>
  <pageSetup paperSize="9" scale="71" fitToHeight="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G25"/>
  <sheetViews>
    <sheetView view="pageBreakPreview" zoomScaleNormal="100" zoomScaleSheetLayoutView="100" workbookViewId="0">
      <selection activeCell="C18" sqref="C18"/>
    </sheetView>
  </sheetViews>
  <sheetFormatPr defaultRowHeight="15.75" x14ac:dyDescent="0.25"/>
  <cols>
    <col min="1" max="1" width="8" style="1" customWidth="1"/>
    <col min="2" max="2" width="77.5703125" style="1" customWidth="1"/>
    <col min="3" max="3" width="18.5703125" style="4" customWidth="1"/>
    <col min="4" max="4" width="20" style="1" customWidth="1"/>
    <col min="5" max="5" width="15.28515625" style="1" customWidth="1"/>
    <col min="6" max="6" width="20.42578125" style="1" customWidth="1"/>
    <col min="7" max="7" width="32.28515625" style="1" customWidth="1"/>
    <col min="8" max="16384" width="9.140625" style="1"/>
  </cols>
  <sheetData>
    <row r="1" spans="1:7" ht="44.25" customHeight="1" x14ac:dyDescent="0.25">
      <c r="B1" s="2"/>
      <c r="C1" s="3"/>
      <c r="D1" s="2"/>
      <c r="E1" s="2"/>
      <c r="F1" s="20" t="s">
        <v>0</v>
      </c>
      <c r="G1" s="20"/>
    </row>
    <row r="2" spans="1:7" x14ac:dyDescent="0.25">
      <c r="F2" s="21" t="s">
        <v>1</v>
      </c>
      <c r="G2" s="21"/>
    </row>
    <row r="3" spans="1:7" ht="36" customHeight="1" x14ac:dyDescent="0.25">
      <c r="A3" s="22" t="s">
        <v>22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6.5" thickBot="1" x14ac:dyDescent="0.3">
      <c r="A5" s="23" t="s">
        <v>3</v>
      </c>
      <c r="B5" s="23"/>
      <c r="C5" s="23"/>
      <c r="D5" s="23"/>
      <c r="E5" s="23"/>
      <c r="F5" s="23"/>
      <c r="G5" s="23"/>
    </row>
    <row r="6" spans="1:7" ht="31.5" customHeight="1" thickBot="1" x14ac:dyDescent="0.3">
      <c r="A6" s="24" t="s">
        <v>4</v>
      </c>
      <c r="B6" s="24" t="s">
        <v>5</v>
      </c>
      <c r="C6" s="17" t="s">
        <v>32</v>
      </c>
      <c r="D6" s="18"/>
      <c r="E6" s="18"/>
      <c r="F6" s="18"/>
      <c r="G6" s="19"/>
    </row>
    <row r="7" spans="1:7" ht="16.5" thickBot="1" x14ac:dyDescent="0.3">
      <c r="A7" s="25"/>
      <c r="B7" s="25"/>
      <c r="C7" s="24" t="s">
        <v>6</v>
      </c>
      <c r="D7" s="18"/>
      <c r="E7" s="18"/>
      <c r="F7" s="18"/>
      <c r="G7" s="19"/>
    </row>
    <row r="8" spans="1:7" ht="79.5" thickBot="1" x14ac:dyDescent="0.3">
      <c r="A8" s="26"/>
      <c r="B8" s="26"/>
      <c r="C8" s="26"/>
      <c r="D8" s="5" t="s">
        <v>7</v>
      </c>
      <c r="E8" s="5" t="s">
        <v>8</v>
      </c>
      <c r="F8" s="5" t="s">
        <v>9</v>
      </c>
      <c r="G8" s="5" t="s">
        <v>10</v>
      </c>
    </row>
    <row r="9" spans="1:7" ht="6" customHeight="1" thickBot="1" x14ac:dyDescent="0.3">
      <c r="A9" s="6"/>
      <c r="B9" s="5"/>
      <c r="C9" s="5"/>
      <c r="D9" s="5"/>
      <c r="E9" s="5"/>
      <c r="F9" s="5"/>
      <c r="G9" s="5"/>
    </row>
    <row r="10" spans="1:7" s="11" customFormat="1" ht="24" customHeight="1" thickBot="1" x14ac:dyDescent="0.3">
      <c r="A10" s="7"/>
      <c r="B10" s="14" t="s">
        <v>24</v>
      </c>
      <c r="C10" s="9">
        <f>+SUM(C12:C24)</f>
        <v>392313.67849647003</v>
      </c>
      <c r="D10" s="9">
        <f>+SUM(D12:D24)</f>
        <v>158852.50423668802</v>
      </c>
      <c r="E10" s="9">
        <f t="shared" ref="E10:G10" si="0">+SUM(E12:E24)</f>
        <v>39922.443059172001</v>
      </c>
      <c r="F10" s="9">
        <f t="shared" si="0"/>
        <v>192938.73120061</v>
      </c>
      <c r="G10" s="9">
        <f t="shared" si="0"/>
        <v>600</v>
      </c>
    </row>
    <row r="11" spans="1:7" s="11" customFormat="1" ht="24" customHeight="1" thickBot="1" x14ac:dyDescent="0.3">
      <c r="A11" s="7"/>
      <c r="B11" s="12" t="s">
        <v>25</v>
      </c>
      <c r="C11" s="9"/>
      <c r="D11" s="9"/>
      <c r="E11" s="9"/>
      <c r="F11" s="9"/>
      <c r="G11" s="9"/>
    </row>
    <row r="12" spans="1:7" s="11" customFormat="1" ht="24" customHeight="1" thickBot="1" x14ac:dyDescent="0.3">
      <c r="A12" s="7">
        <v>1</v>
      </c>
      <c r="B12" s="8" t="s">
        <v>11</v>
      </c>
      <c r="C12" s="9">
        <f>+SUM(D12:G12)</f>
        <v>10367.410899730001</v>
      </c>
      <c r="D12" s="10">
        <v>8067.6848926880002</v>
      </c>
      <c r="E12" s="10">
        <v>2016.9212231720001</v>
      </c>
      <c r="F12" s="10">
        <v>282.80478387000005</v>
      </c>
      <c r="G12" s="10">
        <v>0</v>
      </c>
    </row>
    <row r="13" spans="1:7" s="11" customFormat="1" ht="29.25" thickBot="1" x14ac:dyDescent="0.3">
      <c r="A13" s="7">
        <v>2</v>
      </c>
      <c r="B13" s="13" t="s">
        <v>26</v>
      </c>
      <c r="C13" s="9">
        <f>+SUM(D13:G13)</f>
        <v>182590.16505129001</v>
      </c>
      <c r="D13" s="9">
        <v>11216.32</v>
      </c>
      <c r="E13" s="9">
        <v>3013.3969999999999</v>
      </c>
      <c r="F13" s="9">
        <v>168360.44805129</v>
      </c>
      <c r="G13" s="9">
        <v>0</v>
      </c>
    </row>
    <row r="14" spans="1:7" s="11" customFormat="1" ht="24" customHeight="1" thickBot="1" x14ac:dyDescent="0.3">
      <c r="A14" s="7"/>
      <c r="B14" s="12" t="s">
        <v>27</v>
      </c>
      <c r="C14" s="9"/>
      <c r="D14" s="9"/>
      <c r="E14" s="9"/>
      <c r="F14" s="9"/>
      <c r="G14" s="9"/>
    </row>
    <row r="15" spans="1:7" s="11" customFormat="1" ht="24" customHeight="1" thickBot="1" x14ac:dyDescent="0.3">
      <c r="A15" s="7">
        <v>1</v>
      </c>
      <c r="B15" s="8" t="s">
        <v>13</v>
      </c>
      <c r="C15" s="9">
        <f t="shared" ref="C15:C24" si="1">+SUM(D15:G15)</f>
        <v>4294.7498209999994</v>
      </c>
      <c r="D15" s="10">
        <v>2740.798448</v>
      </c>
      <c r="E15" s="10">
        <v>685.199612</v>
      </c>
      <c r="F15" s="10">
        <v>868.75176099999999</v>
      </c>
      <c r="G15" s="10">
        <v>0</v>
      </c>
    </row>
    <row r="16" spans="1:7" s="11" customFormat="1" ht="48" thickBot="1" x14ac:dyDescent="0.3">
      <c r="A16" s="7">
        <v>2</v>
      </c>
      <c r="B16" s="8" t="s">
        <v>12</v>
      </c>
      <c r="C16" s="9">
        <f t="shared" si="1"/>
        <v>14683.263799999999</v>
      </c>
      <c r="D16" s="10">
        <v>11707.053599999999</v>
      </c>
      <c r="E16" s="10">
        <v>2926.7633999999998</v>
      </c>
      <c r="F16" s="10">
        <v>49.446799999999996</v>
      </c>
      <c r="G16" s="10">
        <v>0</v>
      </c>
    </row>
    <row r="17" spans="1:7" s="11" customFormat="1" ht="34.5" customHeight="1" thickBot="1" x14ac:dyDescent="0.3">
      <c r="A17" s="7">
        <v>3</v>
      </c>
      <c r="B17" s="8" t="s">
        <v>14</v>
      </c>
      <c r="C17" s="9">
        <f t="shared" si="1"/>
        <v>67822.556000000011</v>
      </c>
      <c r="D17" s="10">
        <v>50704.08</v>
      </c>
      <c r="E17" s="10">
        <v>12676.02</v>
      </c>
      <c r="F17" s="10">
        <v>4442.4560000000001</v>
      </c>
      <c r="G17" s="10">
        <v>0</v>
      </c>
    </row>
    <row r="18" spans="1:7" s="11" customFormat="1" ht="34.5" customHeight="1" thickBot="1" x14ac:dyDescent="0.3">
      <c r="A18" s="7">
        <v>4</v>
      </c>
      <c r="B18" s="8" t="s">
        <v>15</v>
      </c>
      <c r="C18" s="9">
        <f t="shared" si="1"/>
        <v>671.59</v>
      </c>
      <c r="D18" s="10">
        <v>489.8184</v>
      </c>
      <c r="E18" s="10">
        <v>122.4546</v>
      </c>
      <c r="F18" s="10">
        <v>59.317</v>
      </c>
      <c r="G18" s="10">
        <v>0</v>
      </c>
    </row>
    <row r="19" spans="1:7" s="11" customFormat="1" ht="34.5" customHeight="1" thickBot="1" x14ac:dyDescent="0.3">
      <c r="A19" s="7">
        <v>5</v>
      </c>
      <c r="B19" s="8" t="s">
        <v>16</v>
      </c>
      <c r="C19" s="9">
        <f t="shared" si="1"/>
        <v>30367.224979999999</v>
      </c>
      <c r="D19" s="10">
        <v>16394.620559999999</v>
      </c>
      <c r="E19" s="10">
        <v>4098.6551399999998</v>
      </c>
      <c r="F19" s="10">
        <v>9873.9492800000007</v>
      </c>
      <c r="G19" s="10">
        <v>0</v>
      </c>
    </row>
    <row r="20" spans="1:7" s="11" customFormat="1" ht="24" customHeight="1" thickBot="1" x14ac:dyDescent="0.3">
      <c r="A20" s="7" t="s">
        <v>28</v>
      </c>
      <c r="B20" s="8" t="s">
        <v>20</v>
      </c>
      <c r="C20" s="9">
        <f t="shared" si="1"/>
        <v>9710</v>
      </c>
      <c r="D20" s="10">
        <v>4956.8</v>
      </c>
      <c r="E20" s="10">
        <v>1239.2</v>
      </c>
      <c r="F20" s="10">
        <v>3514</v>
      </c>
      <c r="G20" s="10">
        <v>0</v>
      </c>
    </row>
    <row r="21" spans="1:7" s="11" customFormat="1" ht="24" customHeight="1" thickBot="1" x14ac:dyDescent="0.3">
      <c r="A21" s="7">
        <v>6</v>
      </c>
      <c r="B21" s="8" t="s">
        <v>17</v>
      </c>
      <c r="C21" s="9">
        <f t="shared" si="1"/>
        <v>16086.9475</v>
      </c>
      <c r="D21" s="10">
        <v>12445.68368</v>
      </c>
      <c r="E21" s="10">
        <v>3111.42092</v>
      </c>
      <c r="F21" s="10">
        <v>529.84289999999999</v>
      </c>
      <c r="G21" s="10">
        <v>0</v>
      </c>
    </row>
    <row r="22" spans="1:7" s="11" customFormat="1" ht="24" customHeight="1" thickBot="1" x14ac:dyDescent="0.3">
      <c r="A22" s="7">
        <v>7</v>
      </c>
      <c r="B22" s="8" t="s">
        <v>18</v>
      </c>
      <c r="C22" s="9">
        <f t="shared" si="1"/>
        <v>11914.789951249999</v>
      </c>
      <c r="D22" s="10">
        <v>9111.9885735999997</v>
      </c>
      <c r="E22" s="10">
        <v>2277.9971433999999</v>
      </c>
      <c r="F22" s="10">
        <v>524.80423425000004</v>
      </c>
      <c r="G22" s="10">
        <v>0</v>
      </c>
    </row>
    <row r="23" spans="1:7" s="11" customFormat="1" ht="24" customHeight="1" thickBot="1" x14ac:dyDescent="0.3">
      <c r="A23" s="7">
        <v>8</v>
      </c>
      <c r="B23" s="8" t="s">
        <v>19</v>
      </c>
      <c r="C23" s="9">
        <f t="shared" si="1"/>
        <v>7537.8</v>
      </c>
      <c r="D23" s="10">
        <v>5848.8</v>
      </c>
      <c r="E23" s="10">
        <v>1462.2</v>
      </c>
      <c r="F23" s="10">
        <v>226.8</v>
      </c>
      <c r="G23" s="10">
        <v>0</v>
      </c>
    </row>
    <row r="24" spans="1:7" s="11" customFormat="1" ht="24" customHeight="1" thickBot="1" x14ac:dyDescent="0.3">
      <c r="A24" s="7" t="s">
        <v>28</v>
      </c>
      <c r="B24" s="8" t="s">
        <v>23</v>
      </c>
      <c r="C24" s="9">
        <f t="shared" si="1"/>
        <v>36267.180493200001</v>
      </c>
      <c r="D24" s="10">
        <v>25168.856082400001</v>
      </c>
      <c r="E24" s="10">
        <v>6292.2140206000004</v>
      </c>
      <c r="F24" s="10">
        <v>4206.1103901999995</v>
      </c>
      <c r="G24" s="10">
        <v>600</v>
      </c>
    </row>
    <row r="25" spans="1:7" s="11" customFormat="1" ht="24" customHeight="1" x14ac:dyDescent="0.25">
      <c r="A25" s="1"/>
      <c r="B25" s="1"/>
      <c r="C25" s="4"/>
      <c r="D25" s="1"/>
      <c r="E25" s="1"/>
      <c r="F25" s="1"/>
      <c r="G25" s="1"/>
    </row>
  </sheetData>
  <mergeCells count="10">
    <mergeCell ref="A6:A8"/>
    <mergeCell ref="B6:B8"/>
    <mergeCell ref="C6:G6"/>
    <mergeCell ref="C7:C8"/>
    <mergeCell ref="D7:G7"/>
    <mergeCell ref="F1:G1"/>
    <mergeCell ref="F2:G2"/>
    <mergeCell ref="A3:G3"/>
    <mergeCell ref="A4:G4"/>
    <mergeCell ref="A5:G5"/>
  </mergeCells>
  <hyperlinks>
    <hyperlink ref="F1" r:id="rId1" display="javascript:scrollText(5421047)" xr:uid="{00000000-0004-0000-0200-000000000000}"/>
  </hyperlinks>
  <printOptions horizontalCentered="1"/>
  <pageMargins left="0" right="0" top="0.39370078740157483" bottom="0" header="0" footer="0"/>
  <pageSetup paperSize="9" scale="74" fitToHeight="0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G27"/>
  <sheetViews>
    <sheetView tabSelected="1" view="pageBreakPreview" zoomScaleNormal="100" zoomScaleSheetLayoutView="100" workbookViewId="0">
      <selection activeCell="A4" sqref="A4:G4"/>
    </sheetView>
  </sheetViews>
  <sheetFormatPr defaultRowHeight="15.75" x14ac:dyDescent="0.25"/>
  <cols>
    <col min="1" max="1" width="8" style="1" customWidth="1"/>
    <col min="2" max="2" width="77.5703125" style="1" customWidth="1"/>
    <col min="3" max="3" width="18.5703125" style="4" customWidth="1"/>
    <col min="4" max="4" width="20" style="1" customWidth="1"/>
    <col min="5" max="5" width="15.28515625" style="1" customWidth="1"/>
    <col min="6" max="6" width="20.42578125" style="1" customWidth="1"/>
    <col min="7" max="7" width="32.28515625" style="1" customWidth="1"/>
    <col min="8" max="16384" width="9.140625" style="1"/>
  </cols>
  <sheetData>
    <row r="1" spans="1:7" ht="44.25" customHeight="1" x14ac:dyDescent="0.25">
      <c r="B1" s="2"/>
      <c r="C1" s="3"/>
      <c r="D1" s="2"/>
      <c r="E1" s="2"/>
      <c r="F1" s="20" t="s">
        <v>0</v>
      </c>
      <c r="G1" s="20"/>
    </row>
    <row r="2" spans="1:7" x14ac:dyDescent="0.25">
      <c r="F2" s="21" t="s">
        <v>1</v>
      </c>
      <c r="G2" s="21"/>
    </row>
    <row r="3" spans="1:7" ht="36" customHeight="1" x14ac:dyDescent="0.25">
      <c r="A3" s="22" t="s">
        <v>34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6.5" thickBot="1" x14ac:dyDescent="0.3">
      <c r="A5" s="23" t="s">
        <v>3</v>
      </c>
      <c r="B5" s="23"/>
      <c r="C5" s="23"/>
      <c r="D5" s="23"/>
      <c r="E5" s="23"/>
      <c r="F5" s="23"/>
      <c r="G5" s="23"/>
    </row>
    <row r="6" spans="1:7" ht="31.5" customHeight="1" thickBot="1" x14ac:dyDescent="0.3">
      <c r="A6" s="24" t="s">
        <v>4</v>
      </c>
      <c r="B6" s="24" t="s">
        <v>5</v>
      </c>
      <c r="C6" s="17" t="s">
        <v>33</v>
      </c>
      <c r="D6" s="18"/>
      <c r="E6" s="18"/>
      <c r="F6" s="18"/>
      <c r="G6" s="19"/>
    </row>
    <row r="7" spans="1:7" ht="16.5" thickBot="1" x14ac:dyDescent="0.3">
      <c r="A7" s="25"/>
      <c r="B7" s="25"/>
      <c r="C7" s="24" t="s">
        <v>6</v>
      </c>
      <c r="D7" s="18"/>
      <c r="E7" s="18"/>
      <c r="F7" s="18"/>
      <c r="G7" s="19"/>
    </row>
    <row r="8" spans="1:7" ht="79.5" thickBot="1" x14ac:dyDescent="0.3">
      <c r="A8" s="26"/>
      <c r="B8" s="26"/>
      <c r="C8" s="26"/>
      <c r="D8" s="5" t="s">
        <v>7</v>
      </c>
      <c r="E8" s="5" t="s">
        <v>8</v>
      </c>
      <c r="F8" s="5" t="s">
        <v>9</v>
      </c>
      <c r="G8" s="5" t="s">
        <v>10</v>
      </c>
    </row>
    <row r="9" spans="1:7" ht="6" customHeight="1" thickBot="1" x14ac:dyDescent="0.3">
      <c r="A9" s="15"/>
      <c r="B9" s="5"/>
      <c r="C9" s="5"/>
      <c r="D9" s="5"/>
      <c r="E9" s="5"/>
      <c r="F9" s="5"/>
      <c r="G9" s="5"/>
    </row>
    <row r="10" spans="1:7" s="11" customFormat="1" ht="24" customHeight="1" thickBot="1" x14ac:dyDescent="0.3">
      <c r="A10" s="7"/>
      <c r="B10" s="14" t="s">
        <v>24</v>
      </c>
      <c r="C10" s="9">
        <f>+SUM(C12:C24)</f>
        <v>515804.95403494011</v>
      </c>
      <c r="D10" s="9">
        <f>+SUM(D12:D24)</f>
        <v>206333.14</v>
      </c>
      <c r="E10" s="9">
        <f t="shared" ref="E10:G10" si="0">+SUM(E12:E24)</f>
        <v>51977.522000000004</v>
      </c>
      <c r="F10" s="9">
        <f t="shared" si="0"/>
        <v>256894.2920349401</v>
      </c>
      <c r="G10" s="9">
        <f t="shared" si="0"/>
        <v>600</v>
      </c>
    </row>
    <row r="11" spans="1:7" s="11" customFormat="1" ht="24" customHeight="1" thickBot="1" x14ac:dyDescent="0.3">
      <c r="A11" s="7"/>
      <c r="B11" s="12" t="s">
        <v>25</v>
      </c>
      <c r="C11" s="9"/>
      <c r="D11" s="9"/>
      <c r="E11" s="9"/>
      <c r="F11" s="9"/>
      <c r="G11" s="9"/>
    </row>
    <row r="12" spans="1:7" s="11" customFormat="1" ht="24" customHeight="1" thickBot="1" x14ac:dyDescent="0.3">
      <c r="A12" s="7">
        <v>1</v>
      </c>
      <c r="B12" s="8" t="s">
        <v>11</v>
      </c>
      <c r="C12" s="9">
        <f>+SUM(D12:G12)</f>
        <v>14440.496646389998</v>
      </c>
      <c r="D12" s="10">
        <f>11152.48</f>
        <v>11152.48</v>
      </c>
      <c r="E12" s="10">
        <f>+D12*0.25</f>
        <v>2788.12</v>
      </c>
      <c r="F12" s="10">
        <v>499.89664639</v>
      </c>
      <c r="G12" s="10">
        <v>0</v>
      </c>
    </row>
    <row r="13" spans="1:7" s="11" customFormat="1" ht="29.25" thickBot="1" x14ac:dyDescent="0.3">
      <c r="A13" s="7">
        <v>2</v>
      </c>
      <c r="B13" s="13" t="s">
        <v>26</v>
      </c>
      <c r="C13" s="9">
        <f>+SUM(D13:G13)</f>
        <v>222235.34178635012</v>
      </c>
      <c r="D13" s="9">
        <v>17452.579999999998</v>
      </c>
      <c r="E13" s="9">
        <v>4757.3819999999996</v>
      </c>
      <c r="F13" s="9">
        <v>200025.37978635012</v>
      </c>
      <c r="G13" s="9">
        <v>0</v>
      </c>
    </row>
    <row r="14" spans="1:7" s="11" customFormat="1" ht="24" customHeight="1" thickBot="1" x14ac:dyDescent="0.3">
      <c r="A14" s="7"/>
      <c r="B14" s="12" t="s">
        <v>27</v>
      </c>
      <c r="C14" s="9"/>
      <c r="D14" s="9"/>
      <c r="E14" s="9"/>
      <c r="F14" s="9"/>
      <c r="G14" s="9"/>
    </row>
    <row r="15" spans="1:7" s="11" customFormat="1" ht="24" customHeight="1" thickBot="1" x14ac:dyDescent="0.3">
      <c r="A15" s="7">
        <v>1</v>
      </c>
      <c r="B15" s="8" t="s">
        <v>13</v>
      </c>
      <c r="C15" s="9">
        <f t="shared" ref="C15:C24" si="1">+SUM(D15:G15)</f>
        <v>6415.1523090000001</v>
      </c>
      <c r="D15" s="10">
        <v>4006.4</v>
      </c>
      <c r="E15" s="10">
        <f t="shared" ref="E15:E24" si="2">+D15*0.25</f>
        <v>1001.6</v>
      </c>
      <c r="F15" s="10">
        <v>1407.1523089999998</v>
      </c>
      <c r="G15" s="10">
        <v>0</v>
      </c>
    </row>
    <row r="16" spans="1:7" s="11" customFormat="1" ht="48" thickBot="1" x14ac:dyDescent="0.3">
      <c r="A16" s="7">
        <v>2</v>
      </c>
      <c r="B16" s="8" t="s">
        <v>12</v>
      </c>
      <c r="C16" s="9">
        <f t="shared" si="1"/>
        <v>23913.246800000001</v>
      </c>
      <c r="D16" s="10">
        <v>17343.84</v>
      </c>
      <c r="E16" s="10">
        <f t="shared" si="2"/>
        <v>4335.96</v>
      </c>
      <c r="F16" s="10">
        <v>2233.4468000000002</v>
      </c>
      <c r="G16" s="10">
        <v>0</v>
      </c>
    </row>
    <row r="17" spans="1:7" s="11" customFormat="1" ht="34.5" customHeight="1" thickBot="1" x14ac:dyDescent="0.3">
      <c r="A17" s="7">
        <v>3</v>
      </c>
      <c r="B17" s="8" t="s">
        <v>14</v>
      </c>
      <c r="C17" s="9">
        <f t="shared" si="1"/>
        <v>89249.256000000008</v>
      </c>
      <c r="D17" s="10">
        <v>64346.48</v>
      </c>
      <c r="E17" s="10">
        <f t="shared" si="2"/>
        <v>16086.62</v>
      </c>
      <c r="F17" s="10">
        <v>8816.155999999999</v>
      </c>
      <c r="G17" s="10">
        <v>0</v>
      </c>
    </row>
    <row r="18" spans="1:7" s="11" customFormat="1" ht="34.5" customHeight="1" thickBot="1" x14ac:dyDescent="0.3">
      <c r="A18" s="7">
        <v>4</v>
      </c>
      <c r="B18" s="8" t="s">
        <v>15</v>
      </c>
      <c r="C18" s="9">
        <f t="shared" si="1"/>
        <v>1072.42</v>
      </c>
      <c r="D18" s="10">
        <v>799.92</v>
      </c>
      <c r="E18" s="10">
        <f t="shared" si="2"/>
        <v>199.98</v>
      </c>
      <c r="F18" s="10">
        <v>72.52</v>
      </c>
      <c r="G18" s="10">
        <v>0</v>
      </c>
    </row>
    <row r="19" spans="1:7" s="11" customFormat="1" ht="34.5" customHeight="1" thickBot="1" x14ac:dyDescent="0.3">
      <c r="A19" s="7">
        <v>5</v>
      </c>
      <c r="B19" s="8" t="s">
        <v>16</v>
      </c>
      <c r="C19" s="9">
        <f t="shared" si="1"/>
        <v>43635.066999999995</v>
      </c>
      <c r="D19" s="10">
        <v>7933.36</v>
      </c>
      <c r="E19" s="10">
        <f t="shared" si="2"/>
        <v>1983.34</v>
      </c>
      <c r="F19" s="10">
        <v>33718.366999999998</v>
      </c>
      <c r="G19" s="10">
        <v>0</v>
      </c>
    </row>
    <row r="20" spans="1:7" s="11" customFormat="1" ht="24" customHeight="1" thickBot="1" x14ac:dyDescent="0.3">
      <c r="A20" s="7" t="s">
        <v>28</v>
      </c>
      <c r="B20" s="8" t="s">
        <v>20</v>
      </c>
      <c r="C20" s="9">
        <f t="shared" si="1"/>
        <v>10193.450000000001</v>
      </c>
      <c r="D20" s="10">
        <v>7206.64</v>
      </c>
      <c r="E20" s="10">
        <f t="shared" si="2"/>
        <v>1801.66</v>
      </c>
      <c r="F20" s="10">
        <v>1185.1500000000001</v>
      </c>
      <c r="G20" s="10">
        <v>0</v>
      </c>
    </row>
    <row r="21" spans="1:7" s="11" customFormat="1" ht="24" customHeight="1" thickBot="1" x14ac:dyDescent="0.3">
      <c r="A21" s="7">
        <v>6</v>
      </c>
      <c r="B21" s="8" t="s">
        <v>17</v>
      </c>
      <c r="C21" s="9">
        <f t="shared" si="1"/>
        <v>24879.861799999999</v>
      </c>
      <c r="D21" s="10">
        <v>18869.12</v>
      </c>
      <c r="E21" s="10">
        <f t="shared" si="2"/>
        <v>4717.28</v>
      </c>
      <c r="F21" s="10">
        <v>1293.4618</v>
      </c>
      <c r="G21" s="10">
        <v>0</v>
      </c>
    </row>
    <row r="22" spans="1:7" s="11" customFormat="1" ht="24" customHeight="1" thickBot="1" x14ac:dyDescent="0.3">
      <c r="A22" s="7">
        <v>7</v>
      </c>
      <c r="B22" s="8" t="s">
        <v>18</v>
      </c>
      <c r="C22" s="9">
        <f t="shared" si="1"/>
        <v>17910</v>
      </c>
      <c r="D22" s="10">
        <v>13313.44</v>
      </c>
      <c r="E22" s="10">
        <f t="shared" si="2"/>
        <v>3328.36</v>
      </c>
      <c r="F22" s="10">
        <v>1268.2</v>
      </c>
      <c r="G22" s="10">
        <v>0</v>
      </c>
    </row>
    <row r="23" spans="1:7" s="11" customFormat="1" ht="24" customHeight="1" thickBot="1" x14ac:dyDescent="0.3">
      <c r="A23" s="7">
        <v>8</v>
      </c>
      <c r="B23" s="8" t="s">
        <v>19</v>
      </c>
      <c r="C23" s="9">
        <f t="shared" si="1"/>
        <v>12618</v>
      </c>
      <c r="D23" s="10">
        <v>9736</v>
      </c>
      <c r="E23" s="10">
        <f t="shared" si="2"/>
        <v>2434</v>
      </c>
      <c r="F23" s="10">
        <v>448</v>
      </c>
      <c r="G23" s="10">
        <v>0</v>
      </c>
    </row>
    <row r="24" spans="1:7" s="11" customFormat="1" ht="24" customHeight="1" thickBot="1" x14ac:dyDescent="0.3">
      <c r="A24" s="7" t="s">
        <v>28</v>
      </c>
      <c r="B24" s="8" t="s">
        <v>23</v>
      </c>
      <c r="C24" s="9">
        <f t="shared" si="1"/>
        <v>49242.661693199996</v>
      </c>
      <c r="D24" s="10">
        <v>34172.879999999997</v>
      </c>
      <c r="E24" s="10">
        <f t="shared" si="2"/>
        <v>8543.2199999999993</v>
      </c>
      <c r="F24" s="10">
        <v>5926.5616932000003</v>
      </c>
      <c r="G24" s="10">
        <v>600</v>
      </c>
    </row>
    <row r="25" spans="1:7" s="11" customFormat="1" ht="24" customHeight="1" x14ac:dyDescent="0.25">
      <c r="A25" s="1"/>
      <c r="B25" s="1"/>
      <c r="C25" s="4"/>
      <c r="D25" s="1"/>
      <c r="E25" s="1"/>
      <c r="F25" s="1"/>
      <c r="G25" s="1"/>
    </row>
    <row r="27" spans="1:7" x14ac:dyDescent="0.25">
      <c r="F27" s="16"/>
    </row>
  </sheetData>
  <mergeCells count="10">
    <mergeCell ref="A6:A8"/>
    <mergeCell ref="B6:B8"/>
    <mergeCell ref="C6:G6"/>
    <mergeCell ref="C7:C8"/>
    <mergeCell ref="D7:G7"/>
    <mergeCell ref="F1:G1"/>
    <mergeCell ref="F2:G2"/>
    <mergeCell ref="A3:G3"/>
    <mergeCell ref="A4:G4"/>
    <mergeCell ref="A5:G5"/>
  </mergeCells>
  <hyperlinks>
    <hyperlink ref="F1" r:id="rId1" display="javascript:scrollText(5421047)" xr:uid="{00000000-0004-0000-0300-000000000000}"/>
  </hyperlinks>
  <printOptions horizontalCentered="1"/>
  <pageMargins left="0" right="0" top="0.39370078740157483" bottom="0" header="0" footer="0"/>
  <pageSetup paperSize="9" scale="7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1-чорак </vt:lpstr>
      <vt:lpstr>2-чорак </vt:lpstr>
      <vt:lpstr>3-чорак </vt:lpstr>
      <vt:lpstr>4-чорак </vt:lpstr>
      <vt:lpstr>'1-чорак '!Заголовки_для_печати</vt:lpstr>
      <vt:lpstr>'2-чорак '!Заголовки_для_печати</vt:lpstr>
      <vt:lpstr>'3-чорак '!Заголовки_для_печати</vt:lpstr>
      <vt:lpstr>'4-чорак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2023-02-08T07:27:53Z</dcterms:modified>
</cp:coreProperties>
</file>