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V chorak uzum" sheetId="1" r:id="rId1"/>
  </sheets>
  <definedNames>
    <definedName name="_xlnm.Print_Titles" localSheetId="0">'IV chorak uzum'!$3:$3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<sst xmlns="http://schemas.openxmlformats.org/spreadsheetml/2006/main" count="27" uniqueCount="26">
  <si>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</si>
  <si>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</si>
  <si>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</si>
  <si>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</si>
  <si>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</si>
  <si>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</si>
  <si>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</si>
  <si>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</si>
  <si>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</si>
  <si>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</si>
  <si>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</si>
  <si>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Xorazm</t>
  </si>
  <si>
    <t>Hududlar nomi</t>
  </si>
  <si>
    <t>№</t>
  </si>
  <si>
    <t xml:space="preserve"> Hududlarning ulushi, % da</t>
  </si>
  <si>
    <t>tonna</t>
  </si>
  <si>
    <t>*Davlat statistika qo‘mitasi ma'lumoti asosida</t>
  </si>
  <si>
    <t>O‘zbekiston Respublikasi</t>
  </si>
  <si>
    <t>Farg‘ona</t>
  </si>
  <si>
    <t>Qoraqalpog‘iston Respublikasi</t>
  </si>
  <si>
    <t>O‘sish sur'ati, 
% da</t>
  </si>
  <si>
    <t>Hududlarning ulushidagi o‘zgarish</t>
  </si>
  <si>
    <t>-</t>
  </si>
  <si>
    <t>2021-2022-yillar yanvar-dekabr oylarida hududlar bo‘yicha uzum ishlab chiqarish ko‘rsatkichlari</t>
  </si>
  <si>
    <t>2021 yil 
yanvar-dekabr</t>
  </si>
  <si>
    <t>2022 yil 
yanvar-dekabr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</si>
</sst>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0" fontId="3" fillId="0" borderId="0" xfId="21" applyFont="1" applyFill="1">
      <alignment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wrapText="1"/>
      <protection/>
    </xf>
    <xf numFmtId="0" fontId="5" fillId="0" borderId="1" xfId="22" applyFont="1" applyBorder="1" applyAlignment="1">
      <alignment wrapText="1"/>
      <protection/>
    </xf>
    <xf numFmtId="0" fontId="3" fillId="2" borderId="2" xfId="0" applyFont="1" applyFill="1" applyBorder="1" applyAlignment="1">
      <alignment horizontal="center" vertical="center"/>
    </xf>
    <xf numFmtId="0" fontId="3" fillId="0" borderId="3" xfId="21" applyFont="1" applyFill="1" applyBorder="1" applyAlignment="1">
      <alignment horizontal="center"/>
      <protection/>
    </xf>
    <xf numFmtId="164" fontId="0" fillId="0" borderId="0" xfId="0" applyNumberFormat="1" applyFill="1" applyAlignment="1">
      <alignment horizontal="center" wrapText="1"/>
    </xf>
    <xf numFmtId="0" fontId="6" fillId="0" borderId="4" xfId="22" applyFont="1" applyBorder="1" applyAlignment="1">
      <alignment horizontal="left" vertical="center" wrapText="1" indent="1"/>
      <protection/>
    </xf>
    <xf numFmtId="0" fontId="7" fillId="0" borderId="4" xfId="22" applyFont="1" applyBorder="1" applyAlignment="1">
      <alignment horizontal="left" vertical="center" indent="3"/>
      <protection/>
    </xf>
    <xf numFmtId="0" fontId="6" fillId="0" borderId="4" xfId="22" applyFont="1" applyBorder="1" applyAlignment="1">
      <alignment horizontal="left" vertical="center" indent="1"/>
      <protection/>
    </xf>
    <xf numFmtId="0" fontId="6" fillId="0" borderId="5" xfId="22" applyFont="1" applyBorder="1" applyAlignment="1">
      <alignment horizontal="left" vertical="center" indent="1"/>
      <protection/>
    </xf>
    <xf numFmtId="0" fontId="3" fillId="0" borderId="6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64" fontId="5" fillId="0" borderId="1" xfId="21" applyNumberFormat="1" applyFont="1" applyFill="1" applyBorder="1" applyAlignment="1">
      <alignment horizontal="center" vertical="center"/>
      <protection/>
    </xf>
    <xf numFmtId="165" fontId="5" fillId="0" borderId="8" xfId="0" applyNumberFormat="1" applyFont="1" applyBorder="1" applyAlignment="1">
      <alignment horizontal="center" vertical="center"/>
    </xf>
    <xf numFmtId="164" fontId="6" fillId="0" borderId="4" xfId="21" applyNumberFormat="1" applyFont="1" applyFill="1" applyBorder="1" applyAlignment="1">
      <alignment horizontal="center" vertical="center"/>
      <protection/>
    </xf>
    <xf numFmtId="164" fontId="6" fillId="0" borderId="9" xfId="21" applyNumberFormat="1" applyFont="1" applyFill="1" applyBorder="1" applyAlignment="1">
      <alignment horizontal="center" vertical="center"/>
      <protection/>
    </xf>
    <xf numFmtId="165" fontId="6" fillId="0" borderId="9" xfId="0" applyNumberFormat="1" applyFont="1" applyBorder="1" applyAlignment="1">
      <alignment horizontal="center" vertical="center"/>
    </xf>
    <xf numFmtId="164" fontId="6" fillId="0" borderId="5" xfId="21" applyNumberFormat="1" applyFont="1" applyFill="1" applyBorder="1" applyAlignment="1">
      <alignment horizontal="center" vertical="center"/>
      <protection/>
    </xf>
    <xf numFmtId="164" fontId="6" fillId="0" borderId="10" xfId="21" applyNumberFormat="1" applyFont="1" applyFill="1" applyBorder="1" applyAlignment="1">
      <alignment horizontal="center" vertical="center"/>
      <protection/>
    </xf>
    <xf numFmtId="0" fontId="5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6" fillId="0" borderId="4" xfId="21" applyNumberFormat="1" applyFont="1" applyFill="1" applyBorder="1" applyAlignment="1">
      <alignment horizontal="center" vertical="center"/>
      <protection/>
    </xf>
    <xf numFmtId="3" fontId="6" fillId="0" borderId="5" xfId="21" applyNumberFormat="1" applyFont="1" applyFill="1" applyBorder="1" applyAlignment="1">
      <alignment horizontal="center" vertical="center"/>
      <protection/>
    </xf>
    <xf numFmtId="3" fontId="5" fillId="0" borderId="1" xfId="21" applyNumberFormat="1" applyFont="1" applyFill="1" applyBorder="1" applyAlignment="1">
      <alignment horizontal="center" vertical="center"/>
      <protection/>
    </xf>
    <xf numFmtId="165" fontId="3" fillId="0" borderId="0" xfId="21" applyNumberFormat="1" applyFont="1" applyFill="1">
      <alignment/>
      <protection/>
    </xf>
    <xf numFmtId="165" fontId="0" fillId="0" borderId="0" xfId="21" applyNumberFormat="1" applyFill="1">
      <alignment/>
      <protection/>
    </xf>
    <xf numFmtId="165" fontId="0" fillId="0" borderId="0" xfId="21" applyNumberForma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3" fontId="3" fillId="0" borderId="0" xfId="21" applyNumberFormat="1" applyFont="1" applyFill="1">
      <alignment/>
      <protection/>
    </xf>
    <xf numFmtId="3" fontId="0" fillId="0" borderId="0" xfId="21" applyNumberFormat="1" applyFill="1">
      <alignment/>
      <protection/>
    </xf>
    <xf numFmtId="3" fontId="0" fillId="0" borderId="0" xfId="21" applyNumberFormat="1" applyFill="1" applyAlignment="1">
      <alignment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70" zoomScaleNormal="70" workbookViewId="0" topLeftCell="A1">
      <selection activeCell="C3" sqref="C3"/>
    </sheetView>
  </sheetViews>
  <sheetFormatPr defaultColWidth="9.00390625" defaultRowHeight="15.75"/>
  <cols>
    <col min="1" max="1" width="6.625" style="1" customWidth="1"/>
    <col min="2" max="2" width="18.00390625" style="1" customWidth="1"/>
    <col min="3" max="8" width="17.25390625" style="2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1:8" ht="23.25" customHeight="1">
      <c r="A1" s="34" t="s">
        <v>23</v>
      </c>
      <c r="B1" s="34"/>
      <c r="C1" s="34"/>
      <c r="D1" s="34"/>
      <c r="E1" s="34"/>
      <c r="F1" s="34"/>
      <c r="G1" s="34"/>
      <c r="H1" s="34"/>
    </row>
    <row r="2" spans="7:8" ht="21" customHeight="1" thickBot="1">
      <c r="G2" s="9"/>
      <c r="H2" s="9" t="s">
        <v>15</v>
      </c>
    </row>
    <row r="3" spans="1:8" ht="55.5" customHeight="1" thickBot="1">
      <c r="A3" s="7" t="s">
        <v>13</v>
      </c>
      <c r="B3" s="23" t="s">
        <v>12</v>
      </c>
      <c r="C3" s="24" t="s">
        <v>24</v>
      </c>
      <c r="D3" s="24" t="s">
        <v>14</v>
      </c>
      <c r="E3" s="24" t="s">
        <v>25</v>
      </c>
      <c r="F3" s="24" t="s">
        <v>14</v>
      </c>
      <c r="G3" s="24" t="s">
        <v>20</v>
      </c>
      <c r="H3" s="24" t="s">
        <v>21</v>
      </c>
    </row>
    <row r="4" spans="1:13" s="3" customFormat="1" ht="33" customHeight="1">
      <c r="A4" s="8"/>
      <c r="B4" s="6" t="s">
        <v>17</v>
      </c>
      <c r="C4" s="30">
        <f>SUM(C5:C18)</f>
        <v>1695259</v>
      </c>
      <c r="D4" s="16">
        <f>SUM(D5:D18)</f>
        <v>99.99999999999999</v>
      </c>
      <c r="E4" s="30">
        <f>SUM(E5:E18)</f>
        <v>1760572</v>
      </c>
      <c r="F4" s="16">
        <f>SUM(F5:F18)</f>
        <v>100</v>
      </c>
      <c r="G4" s="26">
        <f>+E4/C4*100</f>
        <v>103.852685636826</v>
      </c>
      <c r="H4" s="17" t="s">
        <v>22</v>
      </c>
      <c r="J4" s="35"/>
      <c r="K4" s="31"/>
      <c r="L4" s="35"/>
      <c r="M4" s="31"/>
    </row>
    <row r="5" spans="1:13" s="3" customFormat="1" ht="33.75" customHeight="1">
      <c r="A5" s="14">
        <v>1</v>
      </c>
      <c r="B5" s="10" t="s">
        <v>19</v>
      </c>
      <c r="C5" s="28">
        <v>11114</v>
      </c>
      <c r="D5" s="18">
        <f>+C5/$C$4*100</f>
        <v>0.6555930391757248</v>
      </c>
      <c r="E5" s="28">
        <v>11531</v>
      </c>
      <c r="F5" s="18">
        <f>+E5/$E$4*100</f>
        <v>0.654957593327623</v>
      </c>
      <c r="G5" s="18">
        <f>+E5/C5*100</f>
        <v>103.75202447363685</v>
      </c>
      <c r="H5" s="19">
        <f>+F5-D5</f>
        <v>-0.0006354458481017122</v>
      </c>
      <c r="J5" s="35"/>
      <c r="K5" s="31"/>
      <c r="L5" s="35"/>
      <c r="M5" s="31"/>
    </row>
    <row r="6" spans="1:13" s="3" customFormat="1" ht="24" customHeight="1">
      <c r="A6" s="14"/>
      <c r="B6" s="11" t="s">
        <v>0</v>
      </c>
      <c r="C6" s="28"/>
      <c r="D6" s="18"/>
      <c r="E6" s="28"/>
      <c r="F6" s="18"/>
      <c r="G6" s="25"/>
      <c r="H6" s="20"/>
      <c r="L6" s="35"/>
      <c r="M6" s="31"/>
    </row>
    <row r="7" spans="1:13" s="3" customFormat="1" ht="30" customHeight="1">
      <c r="A7" s="14">
        <v>2</v>
      </c>
      <c r="B7" s="12" t="s">
        <v>1</v>
      </c>
      <c r="C7" s="28">
        <v>81619.99999999999</v>
      </c>
      <c r="D7" s="18">
        <f aca="true" t="shared" si="0" ref="D7:D18">+C7/$C$4*100</f>
        <v>4.814603550253972</v>
      </c>
      <c r="E7" s="28">
        <v>81699.99999999999</v>
      </c>
      <c r="F7" s="18">
        <f aca="true" t="shared" si="1" ref="F7:F18">+E7/$E$4*100</f>
        <v>4.640537279929477</v>
      </c>
      <c r="G7" s="18">
        <f aca="true" t="shared" si="2" ref="G7:G18">+E7/C7*100</f>
        <v>100.09801519235482</v>
      </c>
      <c r="H7" s="19">
        <f aca="true" t="shared" si="3" ref="H7:H18">+F7-D7</f>
        <v>-0.17406627032449506</v>
      </c>
      <c r="J7" s="35"/>
      <c r="K7" s="31"/>
      <c r="L7" s="35"/>
      <c r="M7" s="31"/>
    </row>
    <row r="8" spans="1:13" s="4" customFormat="1" ht="30" customHeight="1">
      <c r="A8" s="14">
        <v>3</v>
      </c>
      <c r="B8" s="12" t="s">
        <v>2</v>
      </c>
      <c r="C8" s="28">
        <v>205660</v>
      </c>
      <c r="D8" s="18">
        <f t="shared" si="0"/>
        <v>12.131479614619359</v>
      </c>
      <c r="E8" s="28">
        <v>218745</v>
      </c>
      <c r="F8" s="18">
        <f t="shared" si="1"/>
        <v>12.424655168888293</v>
      </c>
      <c r="G8" s="18">
        <f t="shared" si="2"/>
        <v>106.36244286686764</v>
      </c>
      <c r="H8" s="19">
        <f t="shared" si="3"/>
        <v>0.2931755542689345</v>
      </c>
      <c r="J8" s="35"/>
      <c r="K8" s="31"/>
      <c r="L8" s="35"/>
      <c r="M8" s="31"/>
    </row>
    <row r="9" spans="1:13" s="3" customFormat="1" ht="30" customHeight="1">
      <c r="A9" s="14">
        <v>4</v>
      </c>
      <c r="B9" s="12" t="s">
        <v>3</v>
      </c>
      <c r="C9" s="28">
        <v>29849</v>
      </c>
      <c r="D9" s="18">
        <f t="shared" si="0"/>
        <v>1.7607339055566142</v>
      </c>
      <c r="E9" s="28">
        <v>30257</v>
      </c>
      <c r="F9" s="18">
        <f t="shared" si="1"/>
        <v>1.7185891857873465</v>
      </c>
      <c r="G9" s="18">
        <f t="shared" si="2"/>
        <v>101.3668799624778</v>
      </c>
      <c r="H9" s="19">
        <f t="shared" si="3"/>
        <v>-0.0421447197692677</v>
      </c>
      <c r="J9" s="36"/>
      <c r="K9" s="32"/>
      <c r="L9" s="35"/>
      <c r="M9" s="31"/>
    </row>
    <row r="10" spans="1:13" s="5" customFormat="1" ht="30" customHeight="1">
      <c r="A10" s="14">
        <v>5</v>
      </c>
      <c r="B10" s="12" t="s">
        <v>4</v>
      </c>
      <c r="C10" s="28">
        <v>99714.99999999999</v>
      </c>
      <c r="D10" s="18">
        <f t="shared" si="0"/>
        <v>5.881992073187636</v>
      </c>
      <c r="E10" s="28">
        <v>105148.99999999999</v>
      </c>
      <c r="F10" s="18">
        <f t="shared" si="1"/>
        <v>5.972433958963337</v>
      </c>
      <c r="G10" s="18">
        <f t="shared" si="2"/>
        <v>105.44953116381689</v>
      </c>
      <c r="H10" s="19">
        <f t="shared" si="3"/>
        <v>0.090441885775701</v>
      </c>
      <c r="J10" s="35"/>
      <c r="K10" s="31"/>
      <c r="L10" s="35"/>
      <c r="M10" s="31"/>
    </row>
    <row r="11" spans="1:13" s="5" customFormat="1" ht="30" customHeight="1">
      <c r="A11" s="14">
        <v>6</v>
      </c>
      <c r="B11" s="12" t="s">
        <v>5</v>
      </c>
      <c r="C11" s="28">
        <v>85234</v>
      </c>
      <c r="D11" s="18">
        <f t="shared" si="0"/>
        <v>5.027786314657525</v>
      </c>
      <c r="E11" s="28">
        <v>90291</v>
      </c>
      <c r="F11" s="18">
        <f t="shared" si="1"/>
        <v>5.128503690845929</v>
      </c>
      <c r="G11" s="18">
        <f t="shared" si="2"/>
        <v>105.93307834901564</v>
      </c>
      <c r="H11" s="19">
        <f t="shared" si="3"/>
        <v>0.10071737618840437</v>
      </c>
      <c r="J11" s="37"/>
      <c r="K11" s="33"/>
      <c r="L11" s="35"/>
      <c r="M11" s="31"/>
    </row>
    <row r="12" spans="1:13" s="5" customFormat="1" ht="30" customHeight="1">
      <c r="A12" s="14">
        <v>7</v>
      </c>
      <c r="B12" s="12" t="s">
        <v>6</v>
      </c>
      <c r="C12" s="28">
        <v>137310</v>
      </c>
      <c r="D12" s="18">
        <f t="shared" si="0"/>
        <v>8.099647310528951</v>
      </c>
      <c r="E12" s="28">
        <v>142206.00000000003</v>
      </c>
      <c r="F12" s="18">
        <f t="shared" si="1"/>
        <v>8.077261253728905</v>
      </c>
      <c r="G12" s="18">
        <f t="shared" si="2"/>
        <v>103.5656543587503</v>
      </c>
      <c r="H12" s="19">
        <f t="shared" si="3"/>
        <v>-0.02238605680004646</v>
      </c>
      <c r="J12" s="37"/>
      <c r="K12" s="33"/>
      <c r="L12" s="35"/>
      <c r="M12" s="31"/>
    </row>
    <row r="13" spans="1:13" s="5" customFormat="1" ht="30" customHeight="1">
      <c r="A13" s="14">
        <v>8</v>
      </c>
      <c r="B13" s="12" t="s">
        <v>7</v>
      </c>
      <c r="C13" s="28">
        <v>601974</v>
      </c>
      <c r="D13" s="18">
        <f t="shared" si="0"/>
        <v>35.50926436609391</v>
      </c>
      <c r="E13" s="28">
        <v>625371.0000000001</v>
      </c>
      <c r="F13" s="18">
        <f t="shared" si="1"/>
        <v>35.520898889679046</v>
      </c>
      <c r="G13" s="18">
        <f t="shared" si="2"/>
        <v>103.88671271516712</v>
      </c>
      <c r="H13" s="19">
        <f t="shared" si="3"/>
        <v>0.011634523585136947</v>
      </c>
      <c r="J13" s="37"/>
      <c r="K13" s="33"/>
      <c r="L13" s="35"/>
      <c r="M13" s="31"/>
    </row>
    <row r="14" spans="1:13" s="5" customFormat="1" ht="30" customHeight="1">
      <c r="A14" s="14">
        <v>9</v>
      </c>
      <c r="B14" s="12" t="s">
        <v>8</v>
      </c>
      <c r="C14" s="28">
        <v>102648.00000000001</v>
      </c>
      <c r="D14" s="18">
        <f t="shared" si="0"/>
        <v>6.055003984641876</v>
      </c>
      <c r="E14" s="28">
        <v>104920.99999999999</v>
      </c>
      <c r="F14" s="18">
        <f t="shared" si="1"/>
        <v>5.959483622368184</v>
      </c>
      <c r="G14" s="18">
        <f t="shared" si="2"/>
        <v>102.21436365053383</v>
      </c>
      <c r="H14" s="19">
        <f t="shared" si="3"/>
        <v>-0.09552036227369154</v>
      </c>
      <c r="J14" s="37"/>
      <c r="K14" s="33"/>
      <c r="L14" s="35"/>
      <c r="M14" s="31"/>
    </row>
    <row r="15" spans="1:13" s="5" customFormat="1" ht="30" customHeight="1">
      <c r="A15" s="14">
        <v>10</v>
      </c>
      <c r="B15" s="12" t="s">
        <v>9</v>
      </c>
      <c r="C15" s="28">
        <v>13598</v>
      </c>
      <c r="D15" s="18">
        <f t="shared" si="0"/>
        <v>0.8021193221802687</v>
      </c>
      <c r="E15" s="28">
        <v>14390</v>
      </c>
      <c r="F15" s="18">
        <f t="shared" si="1"/>
        <v>0.8173479982642005</v>
      </c>
      <c r="G15" s="18">
        <f t="shared" si="2"/>
        <v>105.8243859391087</v>
      </c>
      <c r="H15" s="19">
        <f t="shared" si="3"/>
        <v>0.015228676083931747</v>
      </c>
      <c r="J15" s="37"/>
      <c r="K15" s="33"/>
      <c r="L15" s="35"/>
      <c r="M15" s="31"/>
    </row>
    <row r="16" spans="1:13" s="5" customFormat="1" ht="30" customHeight="1">
      <c r="A16" s="14">
        <v>11</v>
      </c>
      <c r="B16" s="12" t="s">
        <v>10</v>
      </c>
      <c r="C16" s="28">
        <v>100750</v>
      </c>
      <c r="D16" s="18">
        <f t="shared" si="0"/>
        <v>5.943044691106197</v>
      </c>
      <c r="E16" s="28">
        <v>103400</v>
      </c>
      <c r="F16" s="18">
        <f t="shared" si="1"/>
        <v>5.873091245345263</v>
      </c>
      <c r="G16" s="18">
        <f t="shared" si="2"/>
        <v>102.6302729528536</v>
      </c>
      <c r="H16" s="19">
        <f t="shared" si="3"/>
        <v>-0.06995344576093387</v>
      </c>
      <c r="J16" s="37"/>
      <c r="K16" s="33"/>
      <c r="L16" s="35"/>
      <c r="M16" s="31"/>
    </row>
    <row r="17" spans="1:13" s="5" customFormat="1" ht="30" customHeight="1">
      <c r="A17" s="14">
        <v>12</v>
      </c>
      <c r="B17" s="12" t="s">
        <v>18</v>
      </c>
      <c r="C17" s="28">
        <v>179255.99999999997</v>
      </c>
      <c r="D17" s="18">
        <f t="shared" si="0"/>
        <v>10.57395949527476</v>
      </c>
      <c r="E17" s="28">
        <v>183999.99999999997</v>
      </c>
      <c r="F17" s="18">
        <f t="shared" si="1"/>
        <v>10.45114883117532</v>
      </c>
      <c r="G17" s="18">
        <f t="shared" si="2"/>
        <v>102.64649439907171</v>
      </c>
      <c r="H17" s="19">
        <f t="shared" si="3"/>
        <v>-0.12281066409943975</v>
      </c>
      <c r="J17" s="37"/>
      <c r="K17" s="33"/>
      <c r="L17" s="35"/>
      <c r="M17" s="31"/>
    </row>
    <row r="18" spans="1:13" s="5" customFormat="1" ht="30" customHeight="1" thickBot="1">
      <c r="A18" s="15">
        <v>13</v>
      </c>
      <c r="B18" s="13" t="s">
        <v>11</v>
      </c>
      <c r="C18" s="29">
        <v>46530.99999999999</v>
      </c>
      <c r="D18" s="21">
        <f t="shared" si="0"/>
        <v>2.7447723327232</v>
      </c>
      <c r="E18" s="29">
        <v>48611</v>
      </c>
      <c r="F18" s="21">
        <f t="shared" si="1"/>
        <v>2.7610912816970847</v>
      </c>
      <c r="G18" s="21">
        <f t="shared" si="2"/>
        <v>104.47013818744495</v>
      </c>
      <c r="H18" s="22">
        <f t="shared" si="3"/>
        <v>0.01631894897388486</v>
      </c>
      <c r="J18" s="37"/>
      <c r="K18" s="33"/>
      <c r="L18" s="35"/>
      <c r="M18" s="31"/>
    </row>
    <row r="20" ht="15.75">
      <c r="B20" s="27" t="s">
        <v>16</v>
      </c>
    </row>
  </sheetData>
  <mergeCells count="1">
    <mergeCell ref="A1:H1"/>
  </mergeCells>
  <conditionalFormatting sqref="G4">
    <cfRule type="cellIs" priority="29" dxfId="0" operator="lessThan">
      <formula>-0.05</formula>
    </cfRule>
  </conditionalFormatting>
  <conditionalFormatting sqref="G4">
    <cfRule type="cellIs" priority="28" dxfId="0" operator="lessThan">
      <formula>99.9</formula>
    </cfRule>
  </conditionalFormatting>
  <conditionalFormatting sqref="H3">
    <cfRule type="cellIs" priority="1" dxfId="0" operator="lessThan">
      <formula>99.9</formula>
    </cfRule>
  </conditionalFormatting>
  <conditionalFormatting sqref="D3">
    <cfRule type="cellIs" priority="8" dxfId="0" operator="lessThan">
      <formula>-0.05</formula>
    </cfRule>
  </conditionalFormatting>
  <conditionalFormatting sqref="D3">
    <cfRule type="cellIs" priority="7" dxfId="0" operator="lessThan">
      <formula>99.9</formula>
    </cfRule>
  </conditionalFormatting>
  <conditionalFormatting sqref="F3">
    <cfRule type="cellIs" priority="6" dxfId="0" operator="lessThan">
      <formula>-0.05</formula>
    </cfRule>
  </conditionalFormatting>
  <conditionalFormatting sqref="F3">
    <cfRule type="cellIs" priority="5" dxfId="0" operator="lessThan">
      <formula>99.9</formula>
    </cfRule>
  </conditionalFormatting>
  <conditionalFormatting sqref="G3">
    <cfRule type="cellIs" priority="4" dxfId="0" operator="lessThan">
      <formula>-0.05</formula>
    </cfRule>
  </conditionalFormatting>
  <conditionalFormatting sqref="G3">
    <cfRule type="cellIs" priority="3" dxfId="0" operator="lessThan">
      <formula>99.9</formula>
    </cfRule>
  </conditionalFormatting>
  <conditionalFormatting sqref="H3">
    <cfRule type="cellIs" priority="2" dxfId="0" operator="lessThan">
      <formula>-0.05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Jahongir Artikov</cp:lastModifiedBy>
  <cp:lastPrinted>2022-08-18T10:57:15Z</cp:lastPrinted>
  <dcterms:created xsi:type="dcterms:W3CDTF">2022-03-18T14:42:06Z</dcterms:created>
  <dcterms:modified xsi:type="dcterms:W3CDTF">2023-01-27T15:30:44Z</dcterms:modified>
  <cp:category/>
  <cp:version/>
  <cp:contentType/>
  <cp:contentStatus/>
</cp:coreProperties>
</file>