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ДЕКАБРЬ\2. Картошка+\"/>
    </mc:Choice>
  </mc:AlternateContent>
  <bookViews>
    <workbookView xWindow="0" yWindow="0" windowWidth="28800" windowHeight="12330"/>
  </bookViews>
  <sheets>
    <sheet name="IV chorak kartoshka" sheetId="1" r:id="rId1"/>
  </sheets>
  <definedNames>
    <definedName name="Print_Titles" localSheetId="0">'IV chorak kartoshka'!$3:$3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5" i="1"/>
  <c r="E4" i="1" l="1"/>
  <c r="F18" i="1" l="1"/>
  <c r="F5" i="1"/>
  <c r="F17" i="1"/>
  <c r="F16" i="1"/>
  <c r="F15" i="1"/>
  <c r="F14" i="1"/>
  <c r="F13" i="1"/>
  <c r="F12" i="1"/>
  <c r="F7" i="1"/>
  <c r="F11" i="1"/>
  <c r="F10" i="1"/>
  <c r="F9" i="1"/>
  <c r="F8" i="1"/>
  <c r="C4" i="1"/>
  <c r="D17" i="1" s="1"/>
  <c r="G4" i="1" l="1"/>
  <c r="D16" i="1"/>
  <c r="H16" i="1" s="1"/>
  <c r="F4" i="1"/>
  <c r="D11" i="1"/>
  <c r="H11" i="1" s="1"/>
  <c r="D5" i="1"/>
  <c r="H5" i="1" s="1"/>
  <c r="D7" i="1"/>
  <c r="H7" i="1" s="1"/>
  <c r="D8" i="1"/>
  <c r="H8" i="1" s="1"/>
  <c r="D10" i="1"/>
  <c r="H10" i="1" s="1"/>
  <c r="D12" i="1"/>
  <c r="H12" i="1" s="1"/>
  <c r="D13" i="1"/>
  <c r="H13" i="1" s="1"/>
  <c r="D9" i="1"/>
  <c r="H9" i="1" s="1"/>
  <c r="H17" i="1"/>
  <c r="D14" i="1"/>
  <c r="H14" i="1" s="1"/>
  <c r="D15" i="1"/>
  <c r="H15" i="1" s="1"/>
  <c r="D18" i="1"/>
  <c r="H18" i="1" s="1"/>
  <c r="D4" i="1" l="1"/>
</calcChain>
</file>

<file path=xl/sharedStrings.xml><?xml version="1.0" encoding="utf-8"?>
<sst xmlns="http://schemas.openxmlformats.org/spreadsheetml/2006/main" count="27" uniqueCount="26">
  <si>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</si>
  <si>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</si>
  <si>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</si>
  <si>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</si>
  <si>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</si>
  <si>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</si>
  <si>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</si>
  <si>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</si>
  <si>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</si>
  <si>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</si>
  <si>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</si>
  <si>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</si>
  <si>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</si>
  <si>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</si>
  <si>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Hududlar nomi</t>
  </si>
  <si>
    <t>№</t>
  </si>
  <si>
    <t xml:space="preserve"> Hududlarning ulushi, % da</t>
  </si>
  <si>
    <t>*Davlat statistika qo'mitasi ma'lumoti asosida</t>
  </si>
  <si>
    <t>tonna</t>
  </si>
  <si>
    <t>O‘zbekiston Respublikasi</t>
  </si>
  <si>
    <t>Hududlarning ulushidagi o‘zgarish</t>
  </si>
  <si>
    <t>-</t>
  </si>
  <si>
    <t>O‘sish sur'ati, 
% da</t>
  </si>
  <si>
    <t>2021-2022-yillar yanvar-dekabr oylarida hududlar bo‘yicha kartoshka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</si>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</sst>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" applyFont="1" applyFill="1"/>
    <xf numFmtId="0" fontId="5" fillId="0" borderId="0" xfId="2" applyFill="1"/>
    <xf numFmtId="0" fontId="5" fillId="0" borderId="0" xfId="2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7" xfId="2" applyNumberFormat="1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164" fontId="7" fillId="0" borderId="4" xfId="2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7" fillId="0" borderId="1" xfId="3" applyFont="1" applyBorder="1" applyAlignment="1">
      <alignment horizontal="left" vertical="center" indent="1"/>
    </xf>
    <xf numFmtId="0" fontId="7" fillId="0" borderId="3" xfId="3" applyFont="1" applyBorder="1" applyAlignment="1">
      <alignment horizontal="left" vertical="center" indent="1"/>
    </xf>
    <xf numFmtId="0" fontId="8" fillId="0" borderId="1" xfId="3" applyFont="1" applyBorder="1" applyAlignment="1">
      <alignment horizontal="left" vertical="center" indent="2"/>
    </xf>
    <xf numFmtId="164" fontId="6" fillId="2" borderId="6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3" fillId="0" borderId="9" xfId="2" applyFont="1" applyFill="1" applyBorder="1" applyAlignment="1">
      <alignment horizontal="center"/>
    </xf>
    <xf numFmtId="0" fontId="6" fillId="0" borderId="10" xfId="3" applyFont="1" applyBorder="1" applyAlignment="1">
      <alignment vertical="center" wrapText="1"/>
    </xf>
    <xf numFmtId="164" fontId="6" fillId="0" borderId="10" xfId="2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 vertical="center"/>
    </xf>
    <xf numFmtId="3" fontId="6" fillId="0" borderId="10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70" zoomScaleNormal="70" workbookViewId="0">
      <selection activeCell="B34" sqref="B34"/>
    </sheetView>
  </sheetViews>
  <sheetFormatPr defaultRowHeight="15.75" x14ac:dyDescent="0.25"/>
  <cols>
    <col min="1" max="1" width="6.625" style="1" customWidth="1"/>
    <col min="2" max="2" width="20" style="1" customWidth="1"/>
    <col min="3" max="8" width="17.25" style="2" customWidth="1"/>
    <col min="9" max="16384" width="9" style="1"/>
  </cols>
  <sheetData>
    <row r="1" spans="1:8" ht="23.25" customHeight="1" x14ac:dyDescent="0.25">
      <c r="A1" s="31" t="s">
        <v>23</v>
      </c>
      <c r="B1" s="31"/>
      <c r="C1" s="31"/>
      <c r="D1" s="31"/>
      <c r="E1" s="31"/>
      <c r="F1" s="31"/>
      <c r="G1" s="31"/>
      <c r="H1" s="31"/>
    </row>
    <row r="2" spans="1:8" ht="21" customHeight="1" thickBot="1" x14ac:dyDescent="0.3">
      <c r="G2" s="6"/>
      <c r="H2" s="6" t="s">
        <v>18</v>
      </c>
    </row>
    <row r="3" spans="1:8" ht="56.25" customHeight="1" thickBot="1" x14ac:dyDescent="0.3">
      <c r="A3" s="26" t="s">
        <v>15</v>
      </c>
      <c r="B3" s="26" t="s">
        <v>14</v>
      </c>
      <c r="C3" s="19" t="s">
        <v>24</v>
      </c>
      <c r="D3" s="19" t="s">
        <v>16</v>
      </c>
      <c r="E3" s="19" t="s">
        <v>25</v>
      </c>
      <c r="F3" s="27" t="s">
        <v>16</v>
      </c>
      <c r="G3" s="27" t="s">
        <v>22</v>
      </c>
      <c r="H3" s="19" t="s">
        <v>20</v>
      </c>
    </row>
    <row r="4" spans="1:8" s="3" customFormat="1" ht="33" customHeight="1" x14ac:dyDescent="0.25">
      <c r="A4" s="22"/>
      <c r="B4" s="23" t="s">
        <v>19</v>
      </c>
      <c r="C4" s="30">
        <f>SUM(C5:C18)</f>
        <v>3285646</v>
      </c>
      <c r="D4" s="24">
        <f>SUM(D5:D18)</f>
        <v>100</v>
      </c>
      <c r="E4" s="30">
        <f>SUM(E5:E18)</f>
        <v>3441708</v>
      </c>
      <c r="F4" s="24">
        <f>SUM(F5:F18)</f>
        <v>99.999999999999986</v>
      </c>
      <c r="G4" s="25">
        <f>+E4/C4*100</f>
        <v>104.74981175695739</v>
      </c>
      <c r="H4" s="20" t="s">
        <v>21</v>
      </c>
    </row>
    <row r="5" spans="1:8" s="3" customFormat="1" ht="33.75" customHeight="1" x14ac:dyDescent="0.25">
      <c r="A5" s="8">
        <v>1</v>
      </c>
      <c r="B5" s="15" t="s">
        <v>0</v>
      </c>
      <c r="C5" s="28">
        <v>89365.000000000015</v>
      </c>
      <c r="D5" s="10">
        <f>+C5/$C$4*100</f>
        <v>2.7198608736303305</v>
      </c>
      <c r="E5" s="28">
        <v>90584.000000000015</v>
      </c>
      <c r="F5" s="10">
        <f>+E5/$E$4*100</f>
        <v>2.6319490206606724</v>
      </c>
      <c r="G5" s="10">
        <f>+E5/C5*100</f>
        <v>101.36406870698819</v>
      </c>
      <c r="H5" s="11">
        <f>+F5-D5</f>
        <v>-8.7911852969658089E-2</v>
      </c>
    </row>
    <row r="6" spans="1:8" s="3" customFormat="1" ht="24" customHeight="1" x14ac:dyDescent="0.25">
      <c r="A6" s="8"/>
      <c r="B6" s="18" t="s">
        <v>1</v>
      </c>
      <c r="C6" s="28"/>
      <c r="D6" s="10"/>
      <c r="E6" s="28"/>
      <c r="F6" s="10"/>
      <c r="G6" s="21"/>
      <c r="H6" s="12"/>
    </row>
    <row r="7" spans="1:8" s="3" customFormat="1" ht="30" customHeight="1" x14ac:dyDescent="0.25">
      <c r="A7" s="8">
        <v>2</v>
      </c>
      <c r="B7" s="16" t="s">
        <v>2</v>
      </c>
      <c r="C7" s="28">
        <v>405079.99999999994</v>
      </c>
      <c r="D7" s="10">
        <f t="shared" ref="D7:D18" si="0">+C7/$C$4*100</f>
        <v>12.32877796329854</v>
      </c>
      <c r="E7" s="28">
        <v>418243</v>
      </c>
      <c r="F7" s="10">
        <f t="shared" ref="F7:F18" si="1">+E7/$E$4*100</f>
        <v>12.152193039037593</v>
      </c>
      <c r="G7" s="10">
        <f t="shared" ref="G7:G18" si="2">+E7/C7*100</f>
        <v>103.24948158388467</v>
      </c>
      <c r="H7" s="11">
        <f t="shared" ref="H7:H18" si="3">+F7-D7</f>
        <v>-0.17658492426094696</v>
      </c>
    </row>
    <row r="8" spans="1:8" s="4" customFormat="1" ht="30" customHeight="1" x14ac:dyDescent="0.25">
      <c r="A8" s="8">
        <v>3</v>
      </c>
      <c r="B8" s="16" t="s">
        <v>3</v>
      </c>
      <c r="C8" s="28">
        <v>234496</v>
      </c>
      <c r="D8" s="10">
        <f t="shared" si="0"/>
        <v>7.1369831077358903</v>
      </c>
      <c r="E8" s="28">
        <v>249117.99999999997</v>
      </c>
      <c r="F8" s="10">
        <f t="shared" si="1"/>
        <v>7.2382084709103731</v>
      </c>
      <c r="G8" s="10">
        <f t="shared" si="2"/>
        <v>106.23550081877728</v>
      </c>
      <c r="H8" s="11">
        <f t="shared" si="3"/>
        <v>0.10122536317448283</v>
      </c>
    </row>
    <row r="9" spans="1:8" s="3" customFormat="1" ht="30" customHeight="1" x14ac:dyDescent="0.25">
      <c r="A9" s="8">
        <v>4</v>
      </c>
      <c r="B9" s="16" t="s">
        <v>4</v>
      </c>
      <c r="C9" s="28">
        <v>94406.000000000015</v>
      </c>
      <c r="D9" s="10">
        <f t="shared" si="0"/>
        <v>2.8732858013310021</v>
      </c>
      <c r="E9" s="28">
        <v>97660.999999999985</v>
      </c>
      <c r="F9" s="10">
        <f t="shared" si="1"/>
        <v>2.8375736698174272</v>
      </c>
      <c r="G9" s="10">
        <f t="shared" si="2"/>
        <v>103.44787407580023</v>
      </c>
      <c r="H9" s="11">
        <f t="shared" si="3"/>
        <v>-3.5712131513574885E-2</v>
      </c>
    </row>
    <row r="10" spans="1:8" s="5" customFormat="1" ht="30" customHeight="1" x14ac:dyDescent="0.25">
      <c r="A10" s="8">
        <v>5</v>
      </c>
      <c r="B10" s="16" t="s">
        <v>5</v>
      </c>
      <c r="C10" s="28">
        <v>177161</v>
      </c>
      <c r="D10" s="10">
        <f t="shared" si="0"/>
        <v>5.3919685809122466</v>
      </c>
      <c r="E10" s="28">
        <v>180196.99999999997</v>
      </c>
      <c r="F10" s="10">
        <f t="shared" si="1"/>
        <v>5.2356853050868919</v>
      </c>
      <c r="G10" s="10">
        <f t="shared" si="2"/>
        <v>101.71369545215931</v>
      </c>
      <c r="H10" s="11">
        <f t="shared" si="3"/>
        <v>-0.15628327582535473</v>
      </c>
    </row>
    <row r="11" spans="1:8" s="5" customFormat="1" ht="30" customHeight="1" x14ac:dyDescent="0.25">
      <c r="A11" s="8">
        <v>6</v>
      </c>
      <c r="B11" s="16" t="s">
        <v>6</v>
      </c>
      <c r="C11" s="28">
        <v>81351</v>
      </c>
      <c r="D11" s="10">
        <f t="shared" si="0"/>
        <v>2.4759514567302747</v>
      </c>
      <c r="E11" s="28">
        <v>85646</v>
      </c>
      <c r="F11" s="10">
        <f t="shared" si="1"/>
        <v>2.4884737461748645</v>
      </c>
      <c r="G11" s="10">
        <f t="shared" si="2"/>
        <v>105.27959090853216</v>
      </c>
      <c r="H11" s="11">
        <f t="shared" si="3"/>
        <v>1.2522289444589774E-2</v>
      </c>
    </row>
    <row r="12" spans="1:8" s="5" customFormat="1" ht="30" customHeight="1" x14ac:dyDescent="0.25">
      <c r="A12" s="8">
        <v>7</v>
      </c>
      <c r="B12" s="16" t="s">
        <v>7</v>
      </c>
      <c r="C12" s="28">
        <v>301293</v>
      </c>
      <c r="D12" s="10">
        <f t="shared" si="0"/>
        <v>9.1699775325765476</v>
      </c>
      <c r="E12" s="28">
        <v>305108</v>
      </c>
      <c r="F12" s="10">
        <f t="shared" si="1"/>
        <v>8.865017020618831</v>
      </c>
      <c r="G12" s="10">
        <f t="shared" si="2"/>
        <v>101.266209304564</v>
      </c>
      <c r="H12" s="11">
        <f t="shared" si="3"/>
        <v>-0.30496051195771656</v>
      </c>
    </row>
    <row r="13" spans="1:8" s="5" customFormat="1" ht="30" customHeight="1" x14ac:dyDescent="0.25">
      <c r="A13" s="8">
        <v>8</v>
      </c>
      <c r="B13" s="16" t="s">
        <v>8</v>
      </c>
      <c r="C13" s="28">
        <v>670266</v>
      </c>
      <c r="D13" s="10">
        <f t="shared" si="0"/>
        <v>20.399823961558852</v>
      </c>
      <c r="E13" s="28">
        <v>718560</v>
      </c>
      <c r="F13" s="10">
        <f t="shared" si="1"/>
        <v>20.878005920316308</v>
      </c>
      <c r="G13" s="10">
        <f t="shared" si="2"/>
        <v>107.20519912989768</v>
      </c>
      <c r="H13" s="11">
        <f t="shared" si="3"/>
        <v>0.47818195875745673</v>
      </c>
    </row>
    <row r="14" spans="1:8" s="5" customFormat="1" ht="30" customHeight="1" x14ac:dyDescent="0.25">
      <c r="A14" s="8">
        <v>9</v>
      </c>
      <c r="B14" s="16" t="s">
        <v>9</v>
      </c>
      <c r="C14" s="28">
        <v>346434.00000000012</v>
      </c>
      <c r="D14" s="10">
        <f t="shared" si="0"/>
        <v>10.54386260723158</v>
      </c>
      <c r="E14" s="28">
        <v>350476</v>
      </c>
      <c r="F14" s="10">
        <f t="shared" si="1"/>
        <v>10.18319973687483</v>
      </c>
      <c r="G14" s="10">
        <f t="shared" si="2"/>
        <v>101.16674460358968</v>
      </c>
      <c r="H14" s="11">
        <f t="shared" si="3"/>
        <v>-0.36066287035674982</v>
      </c>
    </row>
    <row r="15" spans="1:8" s="5" customFormat="1" ht="30" customHeight="1" x14ac:dyDescent="0.25">
      <c r="A15" s="8">
        <v>10</v>
      </c>
      <c r="B15" s="16" t="s">
        <v>10</v>
      </c>
      <c r="C15" s="28">
        <v>63852.999999999993</v>
      </c>
      <c r="D15" s="10">
        <f t="shared" si="0"/>
        <v>1.9433925626802155</v>
      </c>
      <c r="E15" s="28">
        <v>66395</v>
      </c>
      <c r="F15" s="10">
        <f t="shared" si="1"/>
        <v>1.9291293741363298</v>
      </c>
      <c r="G15" s="10">
        <f t="shared" si="2"/>
        <v>103.98101890279237</v>
      </c>
      <c r="H15" s="11">
        <f t="shared" si="3"/>
        <v>-1.4263188543885752E-2</v>
      </c>
    </row>
    <row r="16" spans="1:8" s="5" customFormat="1" ht="30" customHeight="1" x14ac:dyDescent="0.25">
      <c r="A16" s="8">
        <v>11</v>
      </c>
      <c r="B16" s="16" t="s">
        <v>11</v>
      </c>
      <c r="C16" s="28">
        <v>350509</v>
      </c>
      <c r="D16" s="10">
        <f t="shared" si="0"/>
        <v>10.667886923910853</v>
      </c>
      <c r="E16" s="28">
        <v>375141.99999999994</v>
      </c>
      <c r="F16" s="10">
        <f t="shared" si="1"/>
        <v>10.899878781116817</v>
      </c>
      <c r="G16" s="10">
        <f t="shared" si="2"/>
        <v>107.02777960052379</v>
      </c>
      <c r="H16" s="11">
        <f t="shared" si="3"/>
        <v>0.23199185720596383</v>
      </c>
    </row>
    <row r="17" spans="1:8" s="5" customFormat="1" ht="30" customHeight="1" x14ac:dyDescent="0.25">
      <c r="A17" s="8">
        <v>12</v>
      </c>
      <c r="B17" s="16" t="s">
        <v>12</v>
      </c>
      <c r="C17" s="28">
        <v>340941.99999999994</v>
      </c>
      <c r="D17" s="10">
        <f t="shared" si="0"/>
        <v>10.376711307304559</v>
      </c>
      <c r="E17" s="28">
        <v>360048.00000000012</v>
      </c>
      <c r="F17" s="10">
        <f t="shared" si="1"/>
        <v>10.461317462143798</v>
      </c>
      <c r="G17" s="10">
        <f t="shared" si="2"/>
        <v>105.60388570490001</v>
      </c>
      <c r="H17" s="11">
        <f t="shared" si="3"/>
        <v>8.4606154839239167E-2</v>
      </c>
    </row>
    <row r="18" spans="1:8" s="5" customFormat="1" ht="30" customHeight="1" thickBot="1" x14ac:dyDescent="0.3">
      <c r="A18" s="9">
        <v>13</v>
      </c>
      <c r="B18" s="17" t="s">
        <v>13</v>
      </c>
      <c r="C18" s="29">
        <v>130489.99999999997</v>
      </c>
      <c r="D18" s="13">
        <f t="shared" si="0"/>
        <v>3.9715173210991073</v>
      </c>
      <c r="E18" s="29">
        <v>144530</v>
      </c>
      <c r="F18" s="13">
        <f t="shared" si="1"/>
        <v>4.1993684531052606</v>
      </c>
      <c r="G18" s="13">
        <f t="shared" si="2"/>
        <v>110.75944516821214</v>
      </c>
      <c r="H18" s="14">
        <f t="shared" si="3"/>
        <v>0.22785113200615337</v>
      </c>
    </row>
    <row r="20" spans="1:8" x14ac:dyDescent="0.25">
      <c r="B20" s="7" t="s">
        <v>17</v>
      </c>
    </row>
  </sheetData>
  <mergeCells count="1">
    <mergeCell ref="A1:H1"/>
  </mergeCells>
  <conditionalFormatting sqref="G3">
    <cfRule type="cellIs" dxfId="10" priority="28" operator="lessThan">
      <formula>-0.05</formula>
    </cfRule>
  </conditionalFormatting>
  <conditionalFormatting sqref="G4">
    <cfRule type="cellIs" dxfId="9" priority="27" operator="lessThan">
      <formula>-0.05</formula>
    </cfRule>
  </conditionalFormatting>
  <conditionalFormatting sqref="G3:G4">
    <cfRule type="cellIs" dxfId="8" priority="26" operator="lessThan">
      <formula>99.9</formula>
    </cfRule>
  </conditionalFormatting>
  <conditionalFormatting sqref="F3">
    <cfRule type="cellIs" dxfId="7" priority="11" operator="lessThan">
      <formula>-0.05</formula>
    </cfRule>
  </conditionalFormatting>
  <conditionalFormatting sqref="F3">
    <cfRule type="cellIs" dxfId="6" priority="10" operator="lessThan">
      <formula>99.9</formula>
    </cfRule>
  </conditionalFormatting>
  <conditionalFormatting sqref="H3">
    <cfRule type="cellIs" dxfId="5" priority="6" operator="lessThan">
      <formula>-0.05</formula>
    </cfRule>
  </conditionalFormatting>
  <conditionalFormatting sqref="H3">
    <cfRule type="cellIs" dxfId="4" priority="5" operator="lessThan">
      <formula>99.9</formula>
    </cfRule>
  </conditionalFormatting>
  <conditionalFormatting sqref="H4">
    <cfRule type="cellIs" dxfId="3" priority="4" operator="lessThan">
      <formula>-0.05</formula>
    </cfRule>
  </conditionalFormatting>
  <conditionalFormatting sqref="H4">
    <cfRule type="cellIs" dxfId="2" priority="3" operator="lessThan">
      <formula>99.9</formula>
    </cfRule>
  </conditionalFormatting>
  <conditionalFormatting sqref="D3">
    <cfRule type="cellIs" dxfId="1" priority="2" operator="lessThan">
      <formula>-0.05</formula>
    </cfRule>
  </conditionalFormatting>
  <conditionalFormatting sqref="D3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chorak kartoshka</vt:lpstr>
      <vt:lpstr>'IV chorak kartoshka'!Print_Titles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2022-08-17T07:24:55Z</cp:lastPrinted>
  <dcterms:created xsi:type="dcterms:W3CDTF">2022-03-18T14:42:06Z</dcterms:created>
  <dcterms:modified xsi:type="dcterms:W3CDTF">2023-01-27T10:00:48Z</dcterms:modified>
</cp:coreProperties>
</file>