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СЕНТЯБРЬ\ЧОРВАЧИЛИК 2022 ЙИЛ ЯНВАР-СЕНТЯБРЬ\3. Тухум\"/>
    </mc:Choice>
  </mc:AlternateContent>
  <bookViews>
    <workbookView xWindow="0" yWindow="0" windowWidth="28800" windowHeight="11730"/>
  </bookViews>
  <sheets>
    <sheet name="III chorak tuxum" sheetId="1" r:id="rId1"/>
  </sheets>
  <definedNames>
    <definedName name="_xlnm.Print_Titles" localSheetId="0">'III chorak tuxum'!$3:$3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7" i="1"/>
  <c r="F5" i="1"/>
  <c r="F18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G4" i="1" l="1"/>
  <c r="H5" i="1" l="1"/>
  <c r="H18" i="1" l="1"/>
  <c r="H17" i="1"/>
  <c r="H16" i="1"/>
  <c r="H15" i="1"/>
  <c r="H14" i="1"/>
  <c r="H13" i="1"/>
  <c r="H12" i="1"/>
  <c r="H11" i="1"/>
  <c r="H10" i="1"/>
  <c r="H9" i="1"/>
  <c r="H8" i="1"/>
  <c r="H7" i="1"/>
  <c r="D4" i="1" l="1"/>
  <c r="E4" i="1" l="1"/>
  <c r="C4" i="1" l="1"/>
  <c r="F4" i="1"/>
</calcChain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<sst xmlns="http://schemas.openxmlformats.org/spreadsheetml/2006/main" count="27" uniqueCount="26">
  <si>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</si>
  <si>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</si>
  <si>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</si>
  <si>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</si>
  <si>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</si>
  <si>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</si>
  <si>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</si>
  <si>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</si>
  <si>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</si>
  <si>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</si>
  <si>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</si>
  <si>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</si>
  <si>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</si>
  <si>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</si>
  <si>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</si>
  <si>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ming dona</t>
  </si>
  <si>
    <t>*Davlat statistika qo‘mitasi ma'lumoti asosida</t>
  </si>
  <si>
    <t>O‘zbekiston Respublikasi</t>
  </si>
  <si>
    <t>Farg‘ona</t>
  </si>
  <si>
    <t>Qoraqalpog‘iston Respublikasi</t>
  </si>
  <si>
    <t>Hududlarning ulushidagi o‘zgarish</t>
  </si>
  <si>
    <t>O‘sish sur'ati, 
% da</t>
  </si>
  <si>
    <t>-</t>
  </si>
  <si>
    <t>2021 yil 
yanvar-sentabr</t>
  </si>
  <si>
    <t>2022 yil 
yanvar-sentabr</t>
  </si>
  <si>
    <t>2021-2022-yillar yanvar-sentabr oylarida hududlar bo‘yicha tuxum ishlab chiqarish ko‘rsatkichlari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</si>
</sst>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" applyFont="1" applyFill="1"/>
    <xf numFmtId="0" fontId="5" fillId="0" borderId="0" xfId="2" applyFill="1"/>
    <xf numFmtId="0" fontId="5" fillId="0" borderId="0" xfId="2" applyFill="1" applyAlignment="1">
      <alignment wrapText="1"/>
    </xf>
    <xf numFmtId="0" fontId="3" fillId="2" borderId="10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wrapText="1"/>
    </xf>
    <xf numFmtId="164" fontId="6" fillId="0" borderId="3" xfId="2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164" fontId="7" fillId="0" borderId="9" xfId="2" applyNumberFormat="1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164" fontId="7" fillId="0" borderId="5" xfId="2" applyNumberFormat="1" applyFont="1" applyFill="1" applyBorder="1" applyAlignment="1">
      <alignment horizontal="center" vertical="center"/>
    </xf>
    <xf numFmtId="164" fontId="7" fillId="0" borderId="6" xfId="2" applyNumberFormat="1" applyFont="1" applyFill="1" applyBorder="1" applyAlignment="1">
      <alignment horizontal="center" vertical="center"/>
    </xf>
    <xf numFmtId="164" fontId="3" fillId="0" borderId="0" xfId="2" applyNumberFormat="1" applyFont="1" applyFill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6" fillId="0" borderId="3" xfId="3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7" fillId="0" borderId="1" xfId="3" applyFont="1" applyBorder="1" applyAlignment="1">
      <alignment horizontal="left" vertical="center" wrapText="1" indent="1"/>
    </xf>
    <xf numFmtId="0" fontId="7" fillId="0" borderId="1" xfId="3" applyFont="1" applyBorder="1" applyAlignment="1">
      <alignment horizontal="left" vertical="center" indent="1"/>
    </xf>
    <xf numFmtId="0" fontId="7" fillId="0" borderId="5" xfId="3" applyFont="1" applyBorder="1" applyAlignment="1">
      <alignment horizontal="left" vertical="center" indent="1"/>
    </xf>
    <xf numFmtId="0" fontId="8" fillId="0" borderId="1" xfId="3" applyFont="1" applyBorder="1" applyAlignment="1">
      <alignment horizontal="left" vertical="center" indent="2"/>
    </xf>
    <xf numFmtId="0" fontId="6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3" fontId="6" fillId="0" borderId="3" xfId="2" applyNumberFormat="1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/>
    </xf>
    <xf numFmtId="165" fontId="3" fillId="0" borderId="0" xfId="2" applyNumberFormat="1" applyFont="1" applyFill="1"/>
    <xf numFmtId="0" fontId="4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5" zoomScaleNormal="85" workbookViewId="0">
      <selection activeCell="E5" sqref="E5"/>
    </sheetView>
  </sheetViews>
  <sheetFormatPr defaultRowHeight="15.75" x14ac:dyDescent="0.25"/>
  <cols>
    <col min="1" max="1" width="6.625" style="1" customWidth="1"/>
    <col min="2" max="2" width="20" style="1" customWidth="1"/>
    <col min="3" max="8" width="17.375" style="2" customWidth="1"/>
    <col min="9" max="9" width="9" style="1"/>
    <col min="10" max="11" width="9.875" style="1" bestFit="1" customWidth="1"/>
    <col min="12" max="12" width="9.125" style="1" bestFit="1" customWidth="1"/>
    <col min="13" max="16384" width="9" style="1"/>
  </cols>
  <sheetData>
    <row r="1" spans="1:12" ht="23.25" customHeight="1" x14ac:dyDescent="0.25">
      <c r="A1" s="33" t="s">
        <v>25</v>
      </c>
      <c r="B1" s="33"/>
      <c r="C1" s="33"/>
      <c r="D1" s="33"/>
      <c r="E1" s="33"/>
      <c r="F1" s="33"/>
      <c r="G1" s="33"/>
      <c r="H1" s="33"/>
    </row>
    <row r="2" spans="1:12" ht="21" customHeight="1" thickBot="1" x14ac:dyDescent="0.3">
      <c r="G2" s="7"/>
      <c r="H2" s="7" t="s">
        <v>15</v>
      </c>
    </row>
    <row r="3" spans="1:12" ht="55.5" customHeight="1" thickBot="1" x14ac:dyDescent="0.3">
      <c r="A3" s="6" t="s">
        <v>13</v>
      </c>
      <c r="B3" s="25" t="s">
        <v>12</v>
      </c>
      <c r="C3" s="26" t="s">
        <v>23</v>
      </c>
      <c r="D3" s="26" t="s">
        <v>14</v>
      </c>
      <c r="E3" s="26" t="s">
        <v>24</v>
      </c>
      <c r="F3" s="26" t="s">
        <v>14</v>
      </c>
      <c r="G3" s="26" t="s">
        <v>21</v>
      </c>
      <c r="H3" s="26" t="s">
        <v>20</v>
      </c>
    </row>
    <row r="4" spans="1:12" s="3" customFormat="1" ht="33" customHeight="1" x14ac:dyDescent="0.25">
      <c r="A4" s="16"/>
      <c r="B4" s="17" t="s">
        <v>17</v>
      </c>
      <c r="C4" s="30">
        <f>SUM(C5:C18)</f>
        <v>5505502</v>
      </c>
      <c r="D4" s="8">
        <f>SUM(D5:D18)</f>
        <v>100.00000000000001</v>
      </c>
      <c r="E4" s="30">
        <f>SUM(E5:E18)</f>
        <v>5937573</v>
      </c>
      <c r="F4" s="8">
        <f>SUM(F5:F18)</f>
        <v>99.999999999999986</v>
      </c>
      <c r="G4" s="28">
        <f>+E4/C4*100</f>
        <v>107.84798552429915</v>
      </c>
      <c r="H4" s="9" t="s">
        <v>22</v>
      </c>
      <c r="J4" s="32"/>
      <c r="K4" s="32"/>
    </row>
    <row r="5" spans="1:12" s="3" customFormat="1" ht="33.75" customHeight="1" x14ac:dyDescent="0.25">
      <c r="A5" s="19">
        <v>1</v>
      </c>
      <c r="B5" s="21" t="s">
        <v>19</v>
      </c>
      <c r="C5" s="29">
        <v>248319</v>
      </c>
      <c r="D5" s="10">
        <f>+C5/$C$4*100</f>
        <v>4.5103788900630679</v>
      </c>
      <c r="E5" s="29">
        <v>254251</v>
      </c>
      <c r="F5" s="10">
        <f>+E5/$E$4*100</f>
        <v>4.2820694583460277</v>
      </c>
      <c r="G5" s="10">
        <v>102.38886271288141</v>
      </c>
      <c r="H5" s="11">
        <f>+F5-D5</f>
        <v>-0.22830943171704021</v>
      </c>
      <c r="I5" s="15"/>
      <c r="J5" s="32"/>
      <c r="K5" s="32"/>
      <c r="L5" s="32"/>
    </row>
    <row r="6" spans="1:12" s="3" customFormat="1" ht="24" customHeight="1" x14ac:dyDescent="0.25">
      <c r="A6" s="19"/>
      <c r="B6" s="24" t="s">
        <v>0</v>
      </c>
      <c r="C6" s="29"/>
      <c r="D6" s="10"/>
      <c r="E6" s="29"/>
      <c r="F6" s="10"/>
      <c r="G6" s="27"/>
      <c r="H6" s="12"/>
      <c r="I6" s="15"/>
    </row>
    <row r="7" spans="1:12" s="3" customFormat="1" ht="30" customHeight="1" x14ac:dyDescent="0.25">
      <c r="A7" s="19">
        <v>2</v>
      </c>
      <c r="B7" s="22" t="s">
        <v>1</v>
      </c>
      <c r="C7" s="29">
        <v>433678</v>
      </c>
      <c r="D7" s="10">
        <f t="shared" ref="D6:D17" si="0">+C7/$C$4*100</f>
        <v>7.8771745065209311</v>
      </c>
      <c r="E7" s="29">
        <v>436697</v>
      </c>
      <c r="F7" s="10">
        <f t="shared" ref="F6:F17" si="1">+E7/$E$4*100</f>
        <v>7.3548064166958458</v>
      </c>
      <c r="G7" s="10">
        <v>100.69613860975193</v>
      </c>
      <c r="H7" s="11">
        <f t="shared" ref="H7:H18" si="2">+F7-D7</f>
        <v>-0.52236808982508531</v>
      </c>
      <c r="I7" s="15"/>
      <c r="J7" s="32"/>
      <c r="K7" s="32"/>
      <c r="L7" s="32"/>
    </row>
    <row r="8" spans="1:12" s="4" customFormat="1" ht="30" customHeight="1" x14ac:dyDescent="0.25">
      <c r="A8" s="19">
        <v>3</v>
      </c>
      <c r="B8" s="22" t="s">
        <v>2</v>
      </c>
      <c r="C8" s="29">
        <v>327471</v>
      </c>
      <c r="D8" s="10">
        <f t="shared" si="0"/>
        <v>5.9480679509334475</v>
      </c>
      <c r="E8" s="29">
        <v>391811</v>
      </c>
      <c r="F8" s="10">
        <f t="shared" si="1"/>
        <v>6.5988409742499172</v>
      </c>
      <c r="G8" s="10">
        <v>119.64754130900141</v>
      </c>
      <c r="H8" s="11">
        <f t="shared" si="2"/>
        <v>0.65077302331646969</v>
      </c>
      <c r="I8" s="15"/>
      <c r="J8" s="32"/>
      <c r="K8" s="32"/>
      <c r="L8" s="32"/>
    </row>
    <row r="9" spans="1:12" s="3" customFormat="1" ht="30" customHeight="1" x14ac:dyDescent="0.25">
      <c r="A9" s="19">
        <v>4</v>
      </c>
      <c r="B9" s="22" t="s">
        <v>3</v>
      </c>
      <c r="C9" s="29">
        <v>238323</v>
      </c>
      <c r="D9" s="10">
        <f t="shared" si="0"/>
        <v>4.3288150653655197</v>
      </c>
      <c r="E9" s="29">
        <v>278460</v>
      </c>
      <c r="F9" s="10">
        <f t="shared" si="1"/>
        <v>4.6897949717839262</v>
      </c>
      <c r="G9" s="10">
        <v>116.84142948855123</v>
      </c>
      <c r="H9" s="11">
        <f t="shared" si="2"/>
        <v>0.36097990641840649</v>
      </c>
      <c r="I9" s="15"/>
      <c r="J9" s="32"/>
      <c r="K9" s="32"/>
      <c r="L9" s="32"/>
    </row>
    <row r="10" spans="1:12" s="5" customFormat="1" ht="30" customHeight="1" x14ac:dyDescent="0.25">
      <c r="A10" s="19">
        <v>5</v>
      </c>
      <c r="B10" s="22" t="s">
        <v>4</v>
      </c>
      <c r="C10" s="29">
        <v>347460</v>
      </c>
      <c r="D10" s="10">
        <f t="shared" si="0"/>
        <v>6.3111411093847574</v>
      </c>
      <c r="E10" s="29">
        <v>405767</v>
      </c>
      <c r="F10" s="10">
        <f t="shared" si="1"/>
        <v>6.8338865054795956</v>
      </c>
      <c r="G10" s="10">
        <v>116.78092442295515</v>
      </c>
      <c r="H10" s="11">
        <f t="shared" si="2"/>
        <v>0.52274539609483828</v>
      </c>
      <c r="I10" s="15"/>
      <c r="J10" s="32"/>
      <c r="K10" s="32"/>
      <c r="L10" s="32"/>
    </row>
    <row r="11" spans="1:12" s="5" customFormat="1" ht="30" customHeight="1" x14ac:dyDescent="0.25">
      <c r="A11" s="19">
        <v>6</v>
      </c>
      <c r="B11" s="22" t="s">
        <v>5</v>
      </c>
      <c r="C11" s="29">
        <v>285146</v>
      </c>
      <c r="D11" s="10">
        <f t="shared" si="0"/>
        <v>5.1792915523416392</v>
      </c>
      <c r="E11" s="29">
        <v>309086</v>
      </c>
      <c r="F11" s="10">
        <f t="shared" si="1"/>
        <v>5.2055949459484534</v>
      </c>
      <c r="G11" s="10">
        <v>108.3956990454013</v>
      </c>
      <c r="H11" s="11">
        <f t="shared" si="2"/>
        <v>2.6303393606814218E-2</v>
      </c>
      <c r="I11" s="15"/>
      <c r="J11" s="32"/>
      <c r="K11" s="32"/>
      <c r="L11" s="32"/>
    </row>
    <row r="12" spans="1:12" s="5" customFormat="1" ht="30" customHeight="1" x14ac:dyDescent="0.25">
      <c r="A12" s="19">
        <v>7</v>
      </c>
      <c r="B12" s="22" t="s">
        <v>6</v>
      </c>
      <c r="C12" s="29">
        <v>477391</v>
      </c>
      <c r="D12" s="10">
        <f t="shared" si="0"/>
        <v>8.6711620484380898</v>
      </c>
      <c r="E12" s="29">
        <v>489336</v>
      </c>
      <c r="F12" s="10">
        <f t="shared" si="1"/>
        <v>8.2413470958588633</v>
      </c>
      <c r="G12" s="10">
        <v>102.50214185018152</v>
      </c>
      <c r="H12" s="11">
        <f t="shared" si="2"/>
        <v>-0.42981495257922653</v>
      </c>
      <c r="I12" s="15"/>
      <c r="J12" s="32"/>
      <c r="K12" s="32"/>
      <c r="L12" s="32"/>
    </row>
    <row r="13" spans="1:12" s="5" customFormat="1" ht="30" customHeight="1" x14ac:dyDescent="0.25">
      <c r="A13" s="19">
        <v>8</v>
      </c>
      <c r="B13" s="22" t="s">
        <v>7</v>
      </c>
      <c r="C13" s="29">
        <v>969894</v>
      </c>
      <c r="D13" s="10">
        <f t="shared" si="0"/>
        <v>17.616813144378117</v>
      </c>
      <c r="E13" s="29">
        <v>1062217</v>
      </c>
      <c r="F13" s="10">
        <f t="shared" si="1"/>
        <v>17.88975057654028</v>
      </c>
      <c r="G13" s="10">
        <v>109.51887525853341</v>
      </c>
      <c r="H13" s="11">
        <f t="shared" si="2"/>
        <v>0.27293743216216271</v>
      </c>
      <c r="I13" s="15"/>
      <c r="J13" s="32"/>
      <c r="K13" s="32"/>
      <c r="L13" s="32"/>
    </row>
    <row r="14" spans="1:12" s="5" customFormat="1" ht="30" customHeight="1" x14ac:dyDescent="0.25">
      <c r="A14" s="19">
        <v>9</v>
      </c>
      <c r="B14" s="22" t="s">
        <v>8</v>
      </c>
      <c r="C14" s="29">
        <v>321826</v>
      </c>
      <c r="D14" s="10">
        <f t="shared" si="0"/>
        <v>5.845534158374659</v>
      </c>
      <c r="E14" s="29">
        <v>391046</v>
      </c>
      <c r="F14" s="10">
        <f t="shared" si="1"/>
        <v>6.5859569221296308</v>
      </c>
      <c r="G14" s="10">
        <v>121.50851702472767</v>
      </c>
      <c r="H14" s="11">
        <f t="shared" si="2"/>
        <v>0.74042276375497185</v>
      </c>
      <c r="I14" s="15"/>
      <c r="J14" s="32"/>
      <c r="K14" s="32"/>
      <c r="L14" s="32"/>
    </row>
    <row r="15" spans="1:12" s="5" customFormat="1" ht="30" customHeight="1" x14ac:dyDescent="0.25">
      <c r="A15" s="19">
        <v>10</v>
      </c>
      <c r="B15" s="22" t="s">
        <v>9</v>
      </c>
      <c r="C15" s="29">
        <v>122599</v>
      </c>
      <c r="D15" s="10">
        <f t="shared" si="0"/>
        <v>2.2268450724384445</v>
      </c>
      <c r="E15" s="29">
        <v>135527</v>
      </c>
      <c r="F15" s="10">
        <f t="shared" si="1"/>
        <v>2.2825319368705026</v>
      </c>
      <c r="G15" s="10">
        <v>110.54494734867333</v>
      </c>
      <c r="H15" s="11">
        <f t="shared" si="2"/>
        <v>5.5686864432058059E-2</v>
      </c>
      <c r="I15" s="15"/>
      <c r="J15" s="32"/>
      <c r="K15" s="32"/>
      <c r="L15" s="32"/>
    </row>
    <row r="16" spans="1:12" s="5" customFormat="1" ht="30" customHeight="1" x14ac:dyDescent="0.25">
      <c r="A16" s="19">
        <v>11</v>
      </c>
      <c r="B16" s="22" t="s">
        <v>10</v>
      </c>
      <c r="C16" s="29">
        <v>906074.99999999988</v>
      </c>
      <c r="D16" s="10">
        <f t="shared" si="0"/>
        <v>16.457627297201959</v>
      </c>
      <c r="E16" s="29">
        <v>927831</v>
      </c>
      <c r="F16" s="10">
        <f t="shared" si="1"/>
        <v>15.62643524551193</v>
      </c>
      <c r="G16" s="10">
        <v>102.40112573462463</v>
      </c>
      <c r="H16" s="11">
        <f t="shared" si="2"/>
        <v>-0.83119205169002974</v>
      </c>
      <c r="I16" s="15"/>
      <c r="J16" s="32"/>
      <c r="K16" s="32"/>
      <c r="L16" s="32"/>
    </row>
    <row r="17" spans="1:12" s="5" customFormat="1" ht="30" customHeight="1" x14ac:dyDescent="0.25">
      <c r="A17" s="19">
        <v>12</v>
      </c>
      <c r="B17" s="22" t="s">
        <v>18</v>
      </c>
      <c r="C17" s="29">
        <v>434395</v>
      </c>
      <c r="D17" s="10">
        <f t="shared" si="0"/>
        <v>7.8901978420859722</v>
      </c>
      <c r="E17" s="29">
        <v>457645</v>
      </c>
      <c r="F17" s="10">
        <f t="shared" si="1"/>
        <v>7.7076105001151145</v>
      </c>
      <c r="G17" s="10">
        <v>105.35227155008691</v>
      </c>
      <c r="H17" s="11">
        <f t="shared" si="2"/>
        <v>-0.18258734197085769</v>
      </c>
      <c r="I17" s="15"/>
      <c r="J17" s="32"/>
      <c r="K17" s="32"/>
      <c r="L17" s="32"/>
    </row>
    <row r="18" spans="1:12" s="5" customFormat="1" ht="30" customHeight="1" thickBot="1" x14ac:dyDescent="0.3">
      <c r="A18" s="20">
        <v>13</v>
      </c>
      <c r="B18" s="23" t="s">
        <v>11</v>
      </c>
      <c r="C18" s="31">
        <v>392925</v>
      </c>
      <c r="D18" s="13">
        <f>+C18/C4*100</f>
        <v>7.1369513624733951</v>
      </c>
      <c r="E18" s="31">
        <v>397899</v>
      </c>
      <c r="F18" s="13">
        <f>+E18/E4*100</f>
        <v>6.7013744504699142</v>
      </c>
      <c r="G18" s="13">
        <v>101.26589043710632</v>
      </c>
      <c r="H18" s="14">
        <f t="shared" si="2"/>
        <v>-0.43557691200348092</v>
      </c>
      <c r="I18" s="15"/>
      <c r="J18" s="32"/>
      <c r="K18" s="32"/>
      <c r="L18" s="32"/>
    </row>
    <row r="20" spans="1:12" x14ac:dyDescent="0.25">
      <c r="B20" s="18" t="s">
        <v>16</v>
      </c>
    </row>
  </sheetData>
  <mergeCells count="1">
    <mergeCell ref="A1:H1"/>
  </mergeCells>
  <conditionalFormatting sqref="D3">
    <cfRule type="cellIs" dxfId="7" priority="8" operator="lessThan">
      <formula>-0.05</formula>
    </cfRule>
  </conditionalFormatting>
  <conditionalFormatting sqref="D3">
    <cfRule type="cellIs" dxfId="6" priority="7" operator="lessThan">
      <formula>99.9</formula>
    </cfRule>
  </conditionalFormatting>
  <conditionalFormatting sqref="F3">
    <cfRule type="cellIs" dxfId="5" priority="6" operator="lessThan">
      <formula>-0.05</formula>
    </cfRule>
  </conditionalFormatting>
  <conditionalFormatting sqref="F3">
    <cfRule type="cellIs" dxfId="4" priority="5" operator="lessThan">
      <formula>99.9</formula>
    </cfRule>
  </conditionalFormatting>
  <conditionalFormatting sqref="G3">
    <cfRule type="cellIs" dxfId="3" priority="4" operator="lessThan">
      <formula>-0.05</formula>
    </cfRule>
  </conditionalFormatting>
  <conditionalFormatting sqref="G3">
    <cfRule type="cellIs" dxfId="2" priority="3" operator="lessThan">
      <formula>99.9</formula>
    </cfRule>
  </conditionalFormatting>
  <conditionalFormatting sqref="H3">
    <cfRule type="cellIs" dxfId="1" priority="2" operator="lessThan">
      <formula>-0.05</formula>
    </cfRule>
  </conditionalFormatting>
  <conditionalFormatting sqref="H3">
    <cfRule type="cellIs" dxfId="0" priority="1" operator="lessThan">
      <formula>99.9</formula>
    </cfRule>
  </conditionalFormatting>
  <printOptions horizontalCentered="1"/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chorak tuxum</vt:lpstr>
      <vt:lpstr>'III chorak tuxum'!Заголовки_для_печати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2022-08-18T10:59:26Z</cp:lastPrinted>
  <dcterms:created xsi:type="dcterms:W3CDTF">2022-03-18T14:42:06Z</dcterms:created>
  <dcterms:modified xsi:type="dcterms:W3CDTF">2022-11-12T11:58:33Z</dcterms:modified>
</cp:coreProperties>
</file>