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.artikov\Desktop\2022 ЙИЛ ЯНВАР-СЕНТЯБРЬ\1. Дон\"/>
    </mc:Choice>
  </mc:AlternateContent>
  <bookViews>
    <workbookView xWindow="0" yWindow="0" windowWidth="28800" windowHeight="12330"/>
  </bookViews>
  <sheets>
    <sheet name="III chorak don" sheetId="1" r:id="rId1"/>
  </sheets>
  <definedNames>
    <definedName name="_xlnm.Print_Titles" localSheetId="0">'III chorak don'!$3:$3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7" i="1" l="1"/>
  <c r="F5" i="1"/>
  <c r="F8" i="1"/>
  <c r="F9" i="1"/>
  <c r="F10" i="1"/>
  <c r="F11" i="1"/>
  <c r="F17" i="1"/>
  <c r="F12" i="1"/>
  <c r="F18" i="1"/>
  <c r="F13" i="1"/>
  <c r="F16" i="1"/>
  <c r="F14" i="1"/>
  <c r="F15" i="1"/>
  <c r="C4" i="1"/>
  <c r="D18" i="1" l="1"/>
  <c r="H18" i="1" s="1"/>
  <c r="D7" i="1"/>
  <c r="H7" i="1" s="1"/>
  <c r="D5" i="1"/>
  <c r="H5" i="1" s="1"/>
  <c r="D8" i="1"/>
  <c r="H8" i="1" s="1"/>
  <c r="D9" i="1"/>
  <c r="H9" i="1" s="1"/>
  <c r="D16" i="1"/>
  <c r="H16" i="1" s="1"/>
  <c r="D10" i="1"/>
  <c r="H10" i="1" s="1"/>
  <c r="D14" i="1"/>
  <c r="H14" i="1" s="1"/>
  <c r="D11" i="1"/>
  <c r="H11" i="1" s="1"/>
  <c r="D15" i="1"/>
  <c r="H15" i="1" s="1"/>
  <c r="D12" i="1"/>
  <c r="H12" i="1" s="1"/>
  <c r="D13" i="1"/>
  <c r="H13" i="1" s="1"/>
  <c r="D17" i="1"/>
  <c r="H17" i="1" s="1"/>
  <c r="F4" i="1"/>
  <c r="D4" i="1" l="1"/>
</calcChain>
</file>

<file path=xl/sharedStrings.xml><?xml version="1.0" encoding="utf-8"?>
<sst xmlns="http://schemas.openxmlformats.org/spreadsheetml/2006/main" count="27" uniqueCount="26">
  <si>
    <t>viloyatlar:</t>
  </si>
  <si>
    <t>Andijon</t>
  </si>
  <si>
    <t>Buxoro</t>
  </si>
  <si>
    <t>Jizzax</t>
  </si>
  <si>
    <t>Qashqadaryo</t>
  </si>
  <si>
    <t>Navoiy</t>
  </si>
  <si>
    <t>Namangan</t>
  </si>
  <si>
    <t>Samarqand</t>
  </si>
  <si>
    <t>Surxondaryo</t>
  </si>
  <si>
    <t>Sirdaryo</t>
  </si>
  <si>
    <t>Toshkent</t>
  </si>
  <si>
    <t>Xorazm</t>
  </si>
  <si>
    <t>Hududlar nomi</t>
  </si>
  <si>
    <t>№</t>
  </si>
  <si>
    <t xml:space="preserve"> Hududlarning ulushi, % da</t>
  </si>
  <si>
    <t>tonna</t>
  </si>
  <si>
    <t>O‘zbekiston Respublikasi</t>
  </si>
  <si>
    <t>Hududlarning ulushidagi o‘zgarish</t>
  </si>
  <si>
    <t>Qoraqalpog‘iston Respublikasi</t>
  </si>
  <si>
    <t>Farg‘ona</t>
  </si>
  <si>
    <t>*Davlat statistika qo‘mitasi ma'lumoti asosida</t>
  </si>
  <si>
    <t>O‘sish sur'ati, 
% da</t>
  </si>
  <si>
    <t>-</t>
  </si>
  <si>
    <t>2021 yil 
yanvar-sentabr</t>
  </si>
  <si>
    <t>2022 yil 
yanvar-sentabr</t>
  </si>
  <si>
    <t>2021-2022-yillar yanvar-sentabr oylarida hududlar bo‘yicha don ishlab chiqarish ko‘rsatkichlari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</si>
</sst>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2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3"/>
      <color theme="1"/>
      <name val="Times New Roman"/>
      <family val="2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33">
    <xf numFmtId="0" fontId="0" fillId="0" borderId="0" xfId="0"/>
    <xf numFmtId="0" fontId="0" fillId="0" borderId="0" xfId="0" applyFill="1"/>
    <xf numFmtId="164" fontId="0" fillId="0" borderId="0" xfId="0" applyNumberFormat="1" applyFill="1" applyAlignment="1">
      <alignment horizontal="center" vertical="center" wrapText="1"/>
    </xf>
    <xf numFmtId="0" fontId="3" fillId="0" borderId="0" xfId="2" applyFont="1" applyFill="1"/>
    <xf numFmtId="0" fontId="5" fillId="0" borderId="0" xfId="2" applyFill="1"/>
    <xf numFmtId="0" fontId="5" fillId="0" borderId="0" xfId="2" applyFill="1" applyAlignment="1">
      <alignment wrapText="1"/>
    </xf>
    <xf numFmtId="164" fontId="7" fillId="0" borderId="1" xfId="2" applyNumberFormat="1" applyFont="1" applyFill="1" applyBorder="1" applyAlignment="1">
      <alignment horizontal="center" vertical="center"/>
    </xf>
    <xf numFmtId="164" fontId="7" fillId="0" borderId="7" xfId="2" applyNumberFormat="1" applyFont="1" applyFill="1" applyBorder="1" applyAlignment="1">
      <alignment horizontal="center" vertical="center"/>
    </xf>
    <xf numFmtId="165" fontId="7" fillId="0" borderId="7" xfId="0" applyNumberFormat="1" applyFont="1" applyBorder="1" applyAlignment="1">
      <alignment horizontal="center" vertical="center"/>
    </xf>
    <xf numFmtId="164" fontId="7" fillId="0" borderId="3" xfId="2" applyNumberFormat="1" applyFont="1" applyFill="1" applyBorder="1" applyAlignment="1">
      <alignment horizontal="center" vertical="center"/>
    </xf>
    <xf numFmtId="164" fontId="7" fillId="0" borderId="4" xfId="2" applyNumberFormat="1" applyFont="1" applyFill="1" applyBorder="1" applyAlignment="1">
      <alignment horizontal="center" vertical="center"/>
    </xf>
    <xf numFmtId="0" fontId="7" fillId="0" borderId="1" xfId="3" applyFont="1" applyBorder="1" applyAlignment="1">
      <alignment horizontal="left" vertical="center" wrapText="1" indent="1"/>
    </xf>
    <xf numFmtId="0" fontId="7" fillId="0" borderId="1" xfId="3" applyFont="1" applyBorder="1" applyAlignment="1">
      <alignment horizontal="left" vertical="center" indent="1"/>
    </xf>
    <xf numFmtId="0" fontId="7" fillId="0" borderId="3" xfId="3" applyFont="1" applyBorder="1" applyAlignment="1">
      <alignment horizontal="left" vertical="center" indent="1"/>
    </xf>
    <xf numFmtId="0" fontId="8" fillId="0" borderId="1" xfId="3" applyFont="1" applyBorder="1" applyAlignment="1">
      <alignment horizontal="left" vertical="center" indent="2"/>
    </xf>
    <xf numFmtId="0" fontId="3" fillId="0" borderId="5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Alignment="1">
      <alignment horizontal="center" wrapText="1"/>
    </xf>
    <xf numFmtId="0" fontId="10" fillId="0" borderId="0" xfId="0" applyFont="1" applyFill="1" applyBorder="1" applyAlignment="1">
      <alignment horizontal="left" vertical="center"/>
    </xf>
    <xf numFmtId="164" fontId="11" fillId="0" borderId="0" xfId="0" applyNumberFormat="1" applyFont="1" applyFill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8" xfId="3" applyFont="1" applyBorder="1" applyAlignment="1">
      <alignment vertical="center" wrapText="1"/>
    </xf>
    <xf numFmtId="164" fontId="6" fillId="0" borderId="8" xfId="2" applyNumberFormat="1" applyFont="1" applyFill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0" fontId="3" fillId="0" borderId="9" xfId="2" applyFont="1" applyFill="1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/>
    </xf>
    <xf numFmtId="3" fontId="7" fillId="0" borderId="1" xfId="2" applyNumberFormat="1" applyFont="1" applyFill="1" applyBorder="1" applyAlignment="1">
      <alignment horizontal="center" vertical="center"/>
    </xf>
    <xf numFmtId="3" fontId="7" fillId="0" borderId="3" xfId="2" applyNumberFormat="1" applyFont="1" applyFill="1" applyBorder="1" applyAlignment="1">
      <alignment horizontal="center" vertical="center"/>
    </xf>
    <xf numFmtId="3" fontId="6" fillId="0" borderId="8" xfId="2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2" fontId="3" fillId="0" borderId="0" xfId="2" applyNumberFormat="1" applyFont="1" applyFill="1"/>
  </cellXfs>
  <cellStyles count="4">
    <cellStyle name="Обычный" xfId="0" builtinId="0"/>
    <cellStyle name="Обычный 2" xfId="1"/>
    <cellStyle name="Обычный 25" xfId="2"/>
    <cellStyle name="Обычный 3" xfId="3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="70" zoomScaleNormal="70" workbookViewId="0">
      <selection activeCell="G8" sqref="G8"/>
    </sheetView>
  </sheetViews>
  <sheetFormatPr defaultRowHeight="15.75" x14ac:dyDescent="0.25"/>
  <cols>
    <col min="1" max="1" width="6.625" style="1" customWidth="1"/>
    <col min="2" max="2" width="20" style="1" customWidth="1"/>
    <col min="3" max="8" width="17.25" style="2" customWidth="1"/>
    <col min="9" max="10" width="9" style="1"/>
    <col min="11" max="11" width="11.5" style="1" customWidth="1"/>
    <col min="12" max="16384" width="9" style="1"/>
  </cols>
  <sheetData>
    <row r="1" spans="1:12" ht="23.25" customHeight="1" x14ac:dyDescent="0.25">
      <c r="A1" s="31" t="s">
        <v>25</v>
      </c>
      <c r="B1" s="31"/>
      <c r="C1" s="31"/>
      <c r="D1" s="31"/>
      <c r="E1" s="31"/>
      <c r="F1" s="31"/>
      <c r="G1" s="31"/>
      <c r="H1" s="31"/>
    </row>
    <row r="2" spans="1:12" ht="21" customHeight="1" thickBot="1" x14ac:dyDescent="0.3">
      <c r="G2" s="18"/>
      <c r="H2" s="18" t="s">
        <v>15</v>
      </c>
    </row>
    <row r="3" spans="1:12" ht="55.5" customHeight="1" thickBot="1" x14ac:dyDescent="0.3">
      <c r="A3" s="22" t="s">
        <v>13</v>
      </c>
      <c r="B3" s="22" t="s">
        <v>12</v>
      </c>
      <c r="C3" s="17" t="s">
        <v>23</v>
      </c>
      <c r="D3" s="17" t="s">
        <v>14</v>
      </c>
      <c r="E3" s="17" t="s">
        <v>24</v>
      </c>
      <c r="F3" s="17" t="s">
        <v>14</v>
      </c>
      <c r="G3" s="17" t="s">
        <v>21</v>
      </c>
      <c r="H3" s="17" t="s">
        <v>17</v>
      </c>
    </row>
    <row r="4" spans="1:12" s="3" customFormat="1" ht="33" customHeight="1" x14ac:dyDescent="0.25">
      <c r="A4" s="26"/>
      <c r="B4" s="23" t="s">
        <v>16</v>
      </c>
      <c r="C4" s="30">
        <f>SUM(C5:C18)</f>
        <v>6325895</v>
      </c>
      <c r="D4" s="24">
        <f>SUM(D5:D18)</f>
        <v>100</v>
      </c>
      <c r="E4" s="30">
        <f>SUM(E5:E18)</f>
        <v>6733794</v>
      </c>
      <c r="F4" s="24">
        <f>SUM(F5:F18)</f>
        <v>99.999999999999986</v>
      </c>
      <c r="G4" s="25">
        <v>106.4480836308538</v>
      </c>
      <c r="H4" s="27" t="s">
        <v>22</v>
      </c>
      <c r="K4" s="32"/>
    </row>
    <row r="5" spans="1:12" s="3" customFormat="1" ht="33.75" customHeight="1" x14ac:dyDescent="0.25">
      <c r="A5" s="15">
        <v>1</v>
      </c>
      <c r="B5" s="11" t="s">
        <v>18</v>
      </c>
      <c r="C5" s="28">
        <v>166025</v>
      </c>
      <c r="D5" s="6">
        <f>+C5/$C$4*100</f>
        <v>2.6245298096158729</v>
      </c>
      <c r="E5" s="28">
        <v>182754</v>
      </c>
      <c r="F5" s="6">
        <f>+E5/$E$4*100</f>
        <v>2.7139826374254992</v>
      </c>
      <c r="G5" s="6">
        <v>110.07619334437584</v>
      </c>
      <c r="H5" s="7">
        <f>+F5-D5</f>
        <v>8.9452827809626267E-2</v>
      </c>
      <c r="K5" s="32"/>
    </row>
    <row r="6" spans="1:12" s="3" customFormat="1" ht="24" customHeight="1" x14ac:dyDescent="0.25">
      <c r="A6" s="15"/>
      <c r="B6" s="14" t="s">
        <v>0</v>
      </c>
      <c r="C6" s="28"/>
      <c r="D6" s="6"/>
      <c r="E6" s="28"/>
      <c r="F6" s="6"/>
      <c r="G6" s="21"/>
      <c r="H6" s="8"/>
      <c r="K6" s="32"/>
    </row>
    <row r="7" spans="1:12" s="3" customFormat="1" ht="30" customHeight="1" x14ac:dyDescent="0.25">
      <c r="A7" s="15">
        <v>2</v>
      </c>
      <c r="B7" s="12" t="s">
        <v>1</v>
      </c>
      <c r="C7" s="28">
        <v>607654</v>
      </c>
      <c r="D7" s="6">
        <f t="shared" ref="D7:D18" si="0">+C7/$C$4*100</f>
        <v>9.6058186232936222</v>
      </c>
      <c r="E7" s="28">
        <v>646455</v>
      </c>
      <c r="F7" s="6">
        <f t="shared" ref="F7:F18" si="1">+E7/$E$4*100</f>
        <v>9.6001600286554645</v>
      </c>
      <c r="G7" s="6">
        <v>106.38537720479088</v>
      </c>
      <c r="H7" s="7">
        <f t="shared" ref="H7:H18" si="2">+F7-D7</f>
        <v>-5.6585946381577656E-3</v>
      </c>
      <c r="K7" s="32"/>
    </row>
    <row r="8" spans="1:12" s="4" customFormat="1" ht="30" customHeight="1" x14ac:dyDescent="0.25">
      <c r="A8" s="15">
        <v>3</v>
      </c>
      <c r="B8" s="12" t="s">
        <v>2</v>
      </c>
      <c r="C8" s="28">
        <v>483479</v>
      </c>
      <c r="D8" s="6">
        <f t="shared" si="0"/>
        <v>7.642855279766736</v>
      </c>
      <c r="E8" s="28">
        <v>510711</v>
      </c>
      <c r="F8" s="6">
        <f t="shared" si="1"/>
        <v>7.5842979455563979</v>
      </c>
      <c r="G8" s="6">
        <v>105.63250937476086</v>
      </c>
      <c r="H8" s="7">
        <f t="shared" si="2"/>
        <v>-5.8557334210338041E-2</v>
      </c>
      <c r="J8" s="3"/>
      <c r="K8" s="32"/>
      <c r="L8" s="3"/>
    </row>
    <row r="9" spans="1:12" s="3" customFormat="1" ht="30" customHeight="1" x14ac:dyDescent="0.25">
      <c r="A9" s="15">
        <v>4</v>
      </c>
      <c r="B9" s="12" t="s">
        <v>3</v>
      </c>
      <c r="C9" s="28">
        <v>568070</v>
      </c>
      <c r="D9" s="6">
        <f t="shared" si="0"/>
        <v>8.980073175416285</v>
      </c>
      <c r="E9" s="28">
        <v>577793</v>
      </c>
      <c r="F9" s="6">
        <f t="shared" si="1"/>
        <v>8.5804971164844055</v>
      </c>
      <c r="G9" s="6">
        <v>101.71158483989649</v>
      </c>
      <c r="H9" s="7">
        <f t="shared" si="2"/>
        <v>-0.39957605893187953</v>
      </c>
      <c r="K9" s="32"/>
    </row>
    <row r="10" spans="1:12" s="5" customFormat="1" ht="30" customHeight="1" x14ac:dyDescent="0.25">
      <c r="A10" s="15">
        <v>5</v>
      </c>
      <c r="B10" s="12" t="s">
        <v>4</v>
      </c>
      <c r="C10" s="28">
        <v>699610.99999999988</v>
      </c>
      <c r="D10" s="6">
        <f t="shared" si="0"/>
        <v>11.059478540190753</v>
      </c>
      <c r="E10" s="28">
        <v>760215</v>
      </c>
      <c r="F10" s="6">
        <f t="shared" si="1"/>
        <v>11.289549398155037</v>
      </c>
      <c r="G10" s="6">
        <v>108.66252817637232</v>
      </c>
      <c r="H10" s="7">
        <f t="shared" si="2"/>
        <v>0.23007085796428406</v>
      </c>
      <c r="J10" s="3"/>
      <c r="K10" s="32"/>
      <c r="L10" s="3"/>
    </row>
    <row r="11" spans="1:12" s="5" customFormat="1" ht="30" customHeight="1" x14ac:dyDescent="0.25">
      <c r="A11" s="15">
        <v>6</v>
      </c>
      <c r="B11" s="12" t="s">
        <v>5</v>
      </c>
      <c r="C11" s="28">
        <v>214787</v>
      </c>
      <c r="D11" s="6">
        <f t="shared" si="0"/>
        <v>3.395361446878268</v>
      </c>
      <c r="E11" s="28">
        <v>224283</v>
      </c>
      <c r="F11" s="6">
        <f t="shared" si="1"/>
        <v>3.3307077703891741</v>
      </c>
      <c r="G11" s="6">
        <v>104.4211241834934</v>
      </c>
      <c r="H11" s="7">
        <f t="shared" si="2"/>
        <v>-6.4653676489093925E-2</v>
      </c>
      <c r="J11" s="3"/>
      <c r="K11" s="32"/>
      <c r="L11" s="3"/>
    </row>
    <row r="12" spans="1:12" s="5" customFormat="1" ht="30" customHeight="1" x14ac:dyDescent="0.25">
      <c r="A12" s="15">
        <v>7</v>
      </c>
      <c r="B12" s="12" t="s">
        <v>6</v>
      </c>
      <c r="C12" s="28">
        <v>431119</v>
      </c>
      <c r="D12" s="6">
        <f t="shared" si="0"/>
        <v>6.8151463152644807</v>
      </c>
      <c r="E12" s="28">
        <v>467894</v>
      </c>
      <c r="F12" s="6">
        <f t="shared" si="1"/>
        <v>6.9484454083388947</v>
      </c>
      <c r="G12" s="6">
        <v>108.53012741261693</v>
      </c>
      <c r="H12" s="7">
        <f t="shared" si="2"/>
        <v>0.13329909307441401</v>
      </c>
      <c r="J12" s="3"/>
      <c r="K12" s="32"/>
      <c r="L12" s="3"/>
    </row>
    <row r="13" spans="1:12" s="5" customFormat="1" ht="30" customHeight="1" x14ac:dyDescent="0.25">
      <c r="A13" s="15">
        <v>8</v>
      </c>
      <c r="B13" s="12" t="s">
        <v>7</v>
      </c>
      <c r="C13" s="28">
        <v>572550</v>
      </c>
      <c r="D13" s="6">
        <f t="shared" si="0"/>
        <v>9.0508931937694186</v>
      </c>
      <c r="E13" s="28">
        <v>635028</v>
      </c>
      <c r="F13" s="6">
        <f t="shared" si="1"/>
        <v>9.4304637177793076</v>
      </c>
      <c r="G13" s="6">
        <v>110.91223473932408</v>
      </c>
      <c r="H13" s="7">
        <f t="shared" si="2"/>
        <v>0.379570524009889</v>
      </c>
      <c r="J13" s="3"/>
      <c r="K13" s="32"/>
      <c r="L13" s="3"/>
    </row>
    <row r="14" spans="1:12" s="5" customFormat="1" ht="30" customHeight="1" x14ac:dyDescent="0.25">
      <c r="A14" s="15">
        <v>9</v>
      </c>
      <c r="B14" s="12" t="s">
        <v>8</v>
      </c>
      <c r="C14" s="28">
        <v>608277</v>
      </c>
      <c r="D14" s="6">
        <f t="shared" si="0"/>
        <v>9.6156670320958533</v>
      </c>
      <c r="E14" s="28">
        <v>664429</v>
      </c>
      <c r="F14" s="6">
        <f t="shared" si="1"/>
        <v>9.8670823609988663</v>
      </c>
      <c r="G14" s="6">
        <v>109.23132059900342</v>
      </c>
      <c r="H14" s="7">
        <f t="shared" si="2"/>
        <v>0.25141532890301299</v>
      </c>
      <c r="J14" s="3"/>
      <c r="K14" s="32"/>
      <c r="L14" s="3"/>
    </row>
    <row r="15" spans="1:12" s="5" customFormat="1" ht="30" customHeight="1" x14ac:dyDescent="0.25">
      <c r="A15" s="15">
        <v>10</v>
      </c>
      <c r="B15" s="12" t="s">
        <v>9</v>
      </c>
      <c r="C15" s="28">
        <v>419353</v>
      </c>
      <c r="D15" s="6">
        <f t="shared" si="0"/>
        <v>6.629148918848637</v>
      </c>
      <c r="E15" s="28">
        <v>398429</v>
      </c>
      <c r="F15" s="6">
        <f t="shared" si="1"/>
        <v>5.9168575694474761</v>
      </c>
      <c r="G15" s="6">
        <v>95.010408891792849</v>
      </c>
      <c r="H15" s="7">
        <f t="shared" si="2"/>
        <v>-0.7122913494011609</v>
      </c>
      <c r="J15" s="3"/>
      <c r="K15" s="32"/>
      <c r="L15" s="3"/>
    </row>
    <row r="16" spans="1:12" s="5" customFormat="1" ht="30" customHeight="1" x14ac:dyDescent="0.25">
      <c r="A16" s="15">
        <v>11</v>
      </c>
      <c r="B16" s="12" t="s">
        <v>10</v>
      </c>
      <c r="C16" s="28">
        <v>518482.99999999994</v>
      </c>
      <c r="D16" s="6">
        <f t="shared" si="0"/>
        <v>8.1961999053098413</v>
      </c>
      <c r="E16" s="28">
        <v>524552</v>
      </c>
      <c r="F16" s="6">
        <f t="shared" si="1"/>
        <v>7.7898432889393412</v>
      </c>
      <c r="G16" s="6">
        <v>101.17053018131743</v>
      </c>
      <c r="H16" s="7">
        <f t="shared" si="2"/>
        <v>-0.40635661637050013</v>
      </c>
      <c r="J16" s="3"/>
      <c r="K16" s="32"/>
      <c r="L16" s="3"/>
    </row>
    <row r="17" spans="1:12" s="5" customFormat="1" ht="30" customHeight="1" x14ac:dyDescent="0.25">
      <c r="A17" s="15">
        <v>12</v>
      </c>
      <c r="B17" s="12" t="s">
        <v>19</v>
      </c>
      <c r="C17" s="28">
        <v>705700.99999999988</v>
      </c>
      <c r="D17" s="6">
        <f t="shared" si="0"/>
        <v>11.155749502639546</v>
      </c>
      <c r="E17" s="28">
        <v>778014</v>
      </c>
      <c r="F17" s="6">
        <f t="shared" si="1"/>
        <v>11.553872898398733</v>
      </c>
      <c r="G17" s="6">
        <v>110.24697428514342</v>
      </c>
      <c r="H17" s="7">
        <f t="shared" si="2"/>
        <v>0.3981233957591872</v>
      </c>
      <c r="J17" s="3"/>
      <c r="K17" s="32"/>
      <c r="L17" s="3"/>
    </row>
    <row r="18" spans="1:12" s="5" customFormat="1" ht="30" customHeight="1" thickBot="1" x14ac:dyDescent="0.3">
      <c r="A18" s="16">
        <v>13</v>
      </c>
      <c r="B18" s="13" t="s">
        <v>11</v>
      </c>
      <c r="C18" s="29">
        <v>330786</v>
      </c>
      <c r="D18" s="9">
        <f t="shared" si="0"/>
        <v>5.2290782569106824</v>
      </c>
      <c r="E18" s="29">
        <v>363237</v>
      </c>
      <c r="F18" s="9">
        <f t="shared" si="1"/>
        <v>5.3942398594313996</v>
      </c>
      <c r="G18" s="9">
        <v>109.81027008398181</v>
      </c>
      <c r="H18" s="10">
        <f t="shared" si="2"/>
        <v>0.16516160252071721</v>
      </c>
      <c r="J18" s="3"/>
      <c r="K18" s="32"/>
      <c r="L18" s="3"/>
    </row>
    <row r="19" spans="1:12" ht="12.75" customHeight="1" x14ac:dyDescent="0.25"/>
    <row r="20" spans="1:12" x14ac:dyDescent="0.25">
      <c r="B20" s="19" t="s">
        <v>20</v>
      </c>
      <c r="C20" s="20"/>
    </row>
  </sheetData>
  <mergeCells count="1">
    <mergeCell ref="A1:H1"/>
  </mergeCells>
  <conditionalFormatting sqref="G4">
    <cfRule type="cellIs" dxfId="9" priority="25" operator="lessThan">
      <formula>-0.05</formula>
    </cfRule>
  </conditionalFormatting>
  <conditionalFormatting sqref="G4">
    <cfRule type="cellIs" dxfId="8" priority="24" operator="lessThan">
      <formula>99.9</formula>
    </cfRule>
  </conditionalFormatting>
  <conditionalFormatting sqref="D3">
    <cfRule type="cellIs" dxfId="7" priority="11" operator="lessThan">
      <formula>-0.05</formula>
    </cfRule>
  </conditionalFormatting>
  <conditionalFormatting sqref="D3">
    <cfRule type="cellIs" dxfId="6" priority="10" operator="lessThan">
      <formula>99.9</formula>
    </cfRule>
  </conditionalFormatting>
  <conditionalFormatting sqref="F3">
    <cfRule type="cellIs" dxfId="5" priority="9" operator="lessThan">
      <formula>-0.05</formula>
    </cfRule>
  </conditionalFormatting>
  <conditionalFormatting sqref="F3">
    <cfRule type="cellIs" dxfId="4" priority="8" operator="lessThan">
      <formula>99.9</formula>
    </cfRule>
  </conditionalFormatting>
  <conditionalFormatting sqref="G3">
    <cfRule type="cellIs" dxfId="3" priority="7" operator="lessThan">
      <formula>-0.05</formula>
    </cfRule>
  </conditionalFormatting>
  <conditionalFormatting sqref="G3">
    <cfRule type="cellIs" dxfId="2" priority="6" operator="lessThan">
      <formula>99.9</formula>
    </cfRule>
  </conditionalFormatting>
  <conditionalFormatting sqref="H3">
    <cfRule type="cellIs" dxfId="1" priority="2" operator="lessThan">
      <formula>-0.05</formula>
    </cfRule>
  </conditionalFormatting>
  <conditionalFormatting sqref="H3">
    <cfRule type="cellIs" dxfId="0" priority="1" operator="lessThan">
      <formula>99.9</formula>
    </cfRule>
  </conditionalFormatting>
  <printOptions horizontalCentered="1"/>
  <pageMargins left="0.11811023622047245" right="0.11811023622047245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III chorak don</vt:lpstr>
      <vt:lpstr>'III chorak don'!Заголовки_для_печати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Javlonbek Xolov</dc:creator>
  <cp:lastModifiedBy>Jahongir Artikov</cp:lastModifiedBy>
  <cp:lastPrinted>2022-10-19T07:12:19Z</cp:lastPrinted>
  <dcterms:created xsi:type="dcterms:W3CDTF">2022-03-18T14:42:06Z</dcterms:created>
  <dcterms:modified xsi:type="dcterms:W3CDTF">2022-11-11T11:09:26Z</dcterms:modified>
</cp:coreProperties>
</file>