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1 жадвал" sheetId="1" r:id="rId1"/>
    <sheet name="2-жадвал" sheetId="2" r:id="rId2"/>
    <sheet name="2-жадвал (3)" sheetId="3" state="hidden" r:id="rId3"/>
  </sheets>
  <definedNames/>
  <calcPr fullCalcOnLoad="1"/>
</workbook>
</file>

<file path=xl/sharedStrings.xml><?xml version="1.0" encoding="utf-8"?>
<sst xmlns="http://schemas.openxmlformats.org/spreadsheetml/2006/main" count="154" uniqueCount="69">
  <si>
    <t>№</t>
  </si>
  <si>
    <t>Ҳудудулар номи</t>
  </si>
  <si>
    <t>Шундан</t>
  </si>
  <si>
    <r>
      <t xml:space="preserve">Шундан 
</t>
    </r>
    <r>
      <rPr>
        <i/>
        <sz val="11"/>
        <color indexed="8"/>
        <rFont val="Times New Roman"/>
        <family val="1"/>
      </rPr>
      <t>(9-10 устунлар йиғиндиси 11, 12, 13 - устунларга бўлинади)</t>
    </r>
  </si>
  <si>
    <t>Бевосита  идорада  қабул қилинган шахслар сони</t>
  </si>
  <si>
    <t>Сайёр қабулларда қабул қилинган шахслар сони</t>
  </si>
  <si>
    <t>Халк қабулхо-наларида қабул қилинган шахслар сони</t>
  </si>
  <si>
    <t>Ёзма</t>
  </si>
  <si>
    <t>Веб-сайт</t>
  </si>
  <si>
    <t>Электрон почта</t>
  </si>
  <si>
    <t>Ҳудудлар номи</t>
  </si>
  <si>
    <r>
      <t xml:space="preserve">Жами  мурожаатлар сони
</t>
    </r>
    <r>
      <rPr>
        <i/>
        <sz val="11"/>
        <color indexed="8"/>
        <rFont val="Times New Roman"/>
        <family val="1"/>
      </rPr>
      <t xml:space="preserve"> (11+12+13+
14+15+16)</t>
    </r>
  </si>
  <si>
    <t>Қаноат-ланти-рилган</t>
  </si>
  <si>
    <t>Тушун-тириш берил-ган</t>
  </si>
  <si>
    <t>Кўрмас-дан колди-рилган</t>
  </si>
  <si>
    <t>Рад этилган</t>
  </si>
  <si>
    <t>Жами:</t>
  </si>
  <si>
    <t>1-ЖАДВАЛ</t>
  </si>
  <si>
    <t>2-ЖАДВАЛ</t>
  </si>
  <si>
    <r>
      <t xml:space="preserve">Виртуал қабулхона орқали </t>
    </r>
    <r>
      <rPr>
        <b/>
        <sz val="11"/>
        <color indexed="8"/>
        <rFont val="Times New Roman"/>
        <family val="1"/>
      </rPr>
      <t>келиб тушган мурожаатлар бўйича</t>
    </r>
  </si>
  <si>
    <t>10-устун 1-жадвалдаги 4-устун яъни виртуал қабулхонадан келган мурожаатларга мос келиши шарт.</t>
  </si>
  <si>
    <r>
      <t xml:space="preserve">Жами </t>
    </r>
    <r>
      <rPr>
        <b/>
        <sz val="11"/>
        <color indexed="8"/>
        <rFont val="Times New Roman"/>
        <family val="1"/>
      </rPr>
      <t xml:space="preserve"> мурожаатлар сони
</t>
    </r>
    <r>
      <rPr>
        <i/>
        <sz val="11"/>
        <color indexed="8"/>
        <rFont val="Times New Roman"/>
        <family val="1"/>
      </rPr>
      <t xml:space="preserve"> (4+5+6+7+8+9)</t>
    </r>
  </si>
  <si>
    <t>Андижон вилояти бошқармаси</t>
  </si>
  <si>
    <t>Бухоро вилояти бошқармаси</t>
  </si>
  <si>
    <t>Жиззах вилояти бошқармаси</t>
  </si>
  <si>
    <t>Кашкадарё вилояти бошқармаси</t>
  </si>
  <si>
    <t>Навоий  вилояти бошқармаси</t>
  </si>
  <si>
    <t>Наманган вилояти бошқармаси</t>
  </si>
  <si>
    <t>Самарқанд вилояти бошқармаси</t>
  </si>
  <si>
    <t>Сирдарё вилояти бошқармаси</t>
  </si>
  <si>
    <t>Тошкент вилояти бошқармаси</t>
  </si>
  <si>
    <t>Фарғона вилояти бошқармаси</t>
  </si>
  <si>
    <t>Хоразм вилояти бошқармаси</t>
  </si>
  <si>
    <r>
      <t xml:space="preserve">Жами </t>
    </r>
    <r>
      <rPr>
        <b/>
        <sz val="11"/>
        <color indexed="8"/>
        <rFont val="Times New Roman"/>
        <family val="1"/>
      </rPr>
      <t>келиб тушган мурожаатлар сони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(4+5+6+7+8)</t>
    </r>
  </si>
  <si>
    <t>Бевосита вазирлик ва унинг ҳудудий тузилмаларига (вилоят, туман ва шаҳар) келиб тушган мурожаатлар сони (Виртуал қабулхонадан ташқари)</t>
  </si>
  <si>
    <t>Вазир томонидан қабул қилинган шахслар сони</t>
  </si>
  <si>
    <t>Вазир   ўринбо-сарлари томонидан  қабул қилинган шахслар сони</t>
  </si>
  <si>
    <t>Қишлоқ хўжалиги вазирлиги (марказий аппарати)</t>
  </si>
  <si>
    <t>Қишлоқ хўжалиги навларини синаш маркази</t>
  </si>
  <si>
    <r>
      <t xml:space="preserve">Бевосита идорага </t>
    </r>
    <r>
      <rPr>
        <b/>
        <sz val="11"/>
        <color indexed="8"/>
        <rFont val="Times New Roman"/>
        <family val="1"/>
      </rPr>
      <t>келиб тушган мурожаатлар бўйича</t>
    </r>
  </si>
  <si>
    <t>Қишлоқ хўжалиги вазирлиги
(марказий аппарати)</t>
  </si>
  <si>
    <t>Боғдорчилик ва иссиқхона хўжалигини ривожлантириш агентлиги</t>
  </si>
  <si>
    <t>Сурхондарё  вилояти бошқармаси</t>
  </si>
  <si>
    <t>Қашқадарё вилояти бошқармаси</t>
  </si>
  <si>
    <t>Қишлоқ хўжалиги техникаси ва технологияларини сертификатлаш ва синаш маркази</t>
  </si>
  <si>
    <t>Тошкент давлат аграр университети</t>
  </si>
  <si>
    <t>Уруғчиликни ривожлантириш маркази</t>
  </si>
  <si>
    <t>Қорақалпоғистон Республикаси Қишлоқ хўжалиги вазирлиги</t>
  </si>
  <si>
    <t>Қорақалпоғистон Рес. Қишлоқ хўжалиги вазирлиги</t>
  </si>
  <si>
    <r>
      <t xml:space="preserve">Ҳудудий тузилмалар раҳбарлари </t>
    </r>
    <r>
      <rPr>
        <i/>
        <sz val="11"/>
        <color indexed="8"/>
        <rFont val="Times New Roman"/>
        <family val="1"/>
      </rPr>
      <t>(вилоят, туман ва шахар)</t>
    </r>
    <r>
      <rPr>
        <sz val="11"/>
        <color indexed="8"/>
        <rFont val="Times New Roman"/>
        <family val="1"/>
      </rPr>
      <t xml:space="preserve"> ва уларнинг ўринбосарлари томонидан қабул қилинган шахслар сони</t>
    </r>
  </si>
  <si>
    <t>Виртуал кабулхона оркали келган мурожаат-лар сони</t>
  </si>
  <si>
    <t>Тупроқсифаттаҳлил давлат унитар корхонаси</t>
  </si>
  <si>
    <t>Қишлоқ хўжалигида билим ва инновациялар миллий маркази</t>
  </si>
  <si>
    <t>Эслатма: 3-устун 1-жадвалдаги 5,6, 7, 8-устунлар йиғиндисига яъни вазирлик ва унинг ҳудудий тузилмаларига келган барча мурожаатлар йиғиндисига мос келиши шарт.</t>
  </si>
  <si>
    <t>Ўрганиш жараёнида</t>
  </si>
  <si>
    <t>Ўздаверлойиҳа ДИЛИ</t>
  </si>
  <si>
    <t>Тошкент шаҳар қишлоқ хўжалиги бошқармаси</t>
  </si>
  <si>
    <t>Озиқ-овқат ва қишлоқ хўжалиги соҳасида стратегик ривожлантириш ва
тадқиқотлар халқаро маркази</t>
  </si>
  <si>
    <r>
      <t xml:space="preserve">Оғзаки </t>
    </r>
    <r>
      <rPr>
        <i/>
        <sz val="11"/>
        <rFont val="Times New Roman"/>
        <family val="1"/>
      </rPr>
      <t>(11+12+13+14+
15+16)</t>
    </r>
  </si>
  <si>
    <t>бошқа  ташки-лотларга юборил-ган</t>
  </si>
  <si>
    <t>бошқа ташки-лотларга юборил-ган</t>
  </si>
  <si>
    <t>Қишлоқ хўжалиги вазирлиги ва унинг ҳудудий тузилмаларига 2022 йил 9 ой давомида келиб тушган мурожаатлар тўғрисида МАЪЛУМОТ</t>
  </si>
  <si>
    <t>Қишлоқ хўжалиги вазирлиги ва унинг ҳудудий тузилмаларига 2022 йил 9 ой давомида келиб тушган мурожаатларни кўриб чиқиш натижалари тўғрисида МАЪЛУМОТ</t>
  </si>
  <si>
    <t>Қишлоқ хўжалиги вазирлиги ва унинг ҳудудий тузилмаларига (вилоят, туман, шаҳар) 2022 йил 9 ой давомида келиб тушган мурожаатларни 
кўриб чиқиш натижалари тўғрисида</t>
  </si>
  <si>
    <t>МАЪЛУМОТ</t>
  </si>
  <si>
    <r>
      <t xml:space="preserve">Бевосита идорага </t>
    </r>
    <r>
      <rPr>
        <b/>
        <sz val="11"/>
        <color indexed="8"/>
        <rFont val="Times New Roman"/>
        <family val="1"/>
      </rPr>
      <t>келиб тушган мурожаатлар бўйича</t>
    </r>
  </si>
  <si>
    <r>
      <t xml:space="preserve">Виртуал қабулхона орқали </t>
    </r>
    <r>
      <rPr>
        <b/>
        <sz val="11"/>
        <color indexed="8"/>
        <rFont val="Times New Roman"/>
        <family val="1"/>
      </rPr>
      <t>келиб тушган мурожаатлар бўйича</t>
    </r>
  </si>
  <si>
    <r>
      <t xml:space="preserve">Жами </t>
    </r>
    <r>
      <rPr>
        <b/>
        <sz val="11"/>
        <color indexed="8"/>
        <rFont val="Times New Roman"/>
        <family val="1"/>
      </rPr>
      <t xml:space="preserve"> мурожаатлар сони
</t>
    </r>
    <r>
      <rPr>
        <i/>
        <sz val="11"/>
        <color indexed="8"/>
        <rFont val="Times New Roman"/>
        <family val="1"/>
      </rPr>
      <t xml:space="preserve"> (4+5+6+7+8+9)</t>
    </r>
  </si>
  <si>
    <t>Тегиш-лиги бўйича бошқа  ташки-лотларга юборил-ган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</si>
</sst>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Calibri"/>
      <family val="2"/>
    </font>
    <font>
      <i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Calibri"/>
      <family val="2"/>
    </font>
    <font>
      <b/>
      <i/>
      <sz val="11"/>
      <color rgb="FFFF0000"/>
      <name val="Calibri"/>
      <family val="2"/>
    </font>
    <font>
      <i/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43" fillId="34" borderId="0" xfId="0" applyFont="1" applyFill="1" applyAlignment="1">
      <alignment/>
    </xf>
    <xf numFmtId="0" fontId="53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3" fillId="0" borderId="11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53" fillId="35" borderId="0" xfId="0" applyFont="1" applyFill="1" applyAlignment="1">
      <alignment/>
    </xf>
    <xf numFmtId="0" fontId="55" fillId="35" borderId="0" xfId="0" applyFont="1" applyFill="1" applyAlignment="1">
      <alignment/>
    </xf>
    <xf numFmtId="0" fontId="53" fillId="0" borderId="12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0" xfId="0" applyFont="1" applyFill="1" applyAlignment="1">
      <alignment/>
    </xf>
    <xf numFmtId="0" fontId="55" fillId="34" borderId="0" xfId="0" applyFont="1" applyFill="1" applyAlignment="1">
      <alignment/>
    </xf>
    <xf numFmtId="0" fontId="54" fillId="34" borderId="11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3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55" fillId="0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3" fontId="54" fillId="34" borderId="11" xfId="0" applyNumberFormat="1" applyFont="1" applyFill="1" applyBorder="1" applyAlignment="1">
      <alignment horizontal="center" vertical="center" wrapText="1"/>
    </xf>
    <xf numFmtId="3" fontId="56" fillId="34" borderId="10" xfId="0" applyNumberFormat="1" applyFont="1" applyFill="1" applyBorder="1" applyAlignment="1">
      <alignment horizontal="center" vertical="center" wrapText="1"/>
    </xf>
    <xf numFmtId="3" fontId="54" fillId="34" borderId="11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 wrapText="1"/>
    </xf>
    <xf numFmtId="3" fontId="53" fillId="34" borderId="13" xfId="0" applyNumberFormat="1" applyFont="1" applyFill="1" applyBorder="1" applyAlignment="1">
      <alignment horizontal="center" vertical="center" wrapText="1"/>
    </xf>
    <xf numFmtId="3" fontId="55" fillId="34" borderId="11" xfId="0" applyNumberFormat="1" applyFont="1" applyFill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horizontal="center" vertical="center" wrapText="1"/>
    </xf>
    <xf numFmtId="3" fontId="55" fillId="34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3" fontId="54" fillId="34" borderId="0" xfId="0" applyNumberFormat="1" applyFont="1" applyFill="1" applyBorder="1" applyAlignment="1">
      <alignment horizontal="center" vertical="center" wrapText="1"/>
    </xf>
    <xf numFmtId="3" fontId="55" fillId="34" borderId="0" xfId="0" applyNumberFormat="1" applyFont="1" applyFill="1" applyBorder="1" applyAlignment="1">
      <alignment horizontal="center" vertical="center" wrapText="1"/>
    </xf>
    <xf numFmtId="3" fontId="8" fillId="34" borderId="0" xfId="0" applyNumberFormat="1" applyFont="1" applyFill="1" applyBorder="1" applyAlignment="1">
      <alignment horizontal="center" vertical="center" wrapText="1"/>
    </xf>
    <xf numFmtId="3" fontId="55" fillId="34" borderId="0" xfId="0" applyNumberFormat="1" applyFont="1" applyFill="1" applyBorder="1" applyAlignment="1">
      <alignment horizontal="center" vertical="center"/>
    </xf>
    <xf numFmtId="3" fontId="57" fillId="34" borderId="0" xfId="0" applyNumberFormat="1" applyFont="1" applyFill="1" applyBorder="1" applyAlignment="1">
      <alignment horizontal="center" vertical="center" wrapText="1"/>
    </xf>
    <xf numFmtId="3" fontId="58" fillId="34" borderId="0" xfId="0" applyNumberFormat="1" applyFont="1" applyFill="1" applyBorder="1" applyAlignment="1">
      <alignment horizontal="center" vertical="center" wrapText="1"/>
    </xf>
    <xf numFmtId="3" fontId="58" fillId="34" borderId="0" xfId="0" applyNumberFormat="1" applyFont="1" applyFill="1" applyBorder="1" applyAlignment="1">
      <alignment horizontal="center" vertical="center"/>
    </xf>
    <xf numFmtId="3" fontId="8" fillId="34" borderId="11" xfId="0" applyNumberFormat="1" applyFont="1" applyFill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 wrapText="1"/>
    </xf>
    <xf numFmtId="3" fontId="53" fillId="34" borderId="11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53" fillId="34" borderId="14" xfId="0" applyNumberFormat="1" applyFont="1" applyFill="1" applyBorder="1" applyAlignment="1">
      <alignment horizontal="center" vertical="center"/>
    </xf>
    <xf numFmtId="3" fontId="53" fillId="34" borderId="14" xfId="0" applyNumberFormat="1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3" fontId="53" fillId="34" borderId="13" xfId="0" applyNumberFormat="1" applyFont="1" applyFill="1" applyBorder="1" applyAlignment="1">
      <alignment horizontal="center" vertical="center"/>
    </xf>
    <xf numFmtId="3" fontId="53" fillId="34" borderId="15" xfId="0" applyNumberFormat="1" applyFont="1" applyFill="1" applyBorder="1" applyAlignment="1">
      <alignment horizontal="center" vertical="center" wrapText="1"/>
    </xf>
    <xf numFmtId="3" fontId="59" fillId="34" borderId="10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43" fillId="34" borderId="11" xfId="0" applyNumberFormat="1" applyFont="1" applyFill="1" applyBorder="1" applyAlignment="1">
      <alignment horizontal="center"/>
    </xf>
    <xf numFmtId="0" fontId="54" fillId="10" borderId="10" xfId="0" applyFont="1" applyFill="1" applyBorder="1" applyAlignment="1">
      <alignment horizontal="center"/>
    </xf>
    <xf numFmtId="0" fontId="55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center" vertical="center"/>
    </xf>
    <xf numFmtId="3" fontId="43" fillId="34" borderId="0" xfId="0" applyNumberFormat="1" applyFont="1" applyFill="1" applyBorder="1" applyAlignment="1">
      <alignment horizontal="center"/>
    </xf>
    <xf numFmtId="3" fontId="60" fillId="34" borderId="0" xfId="0" applyNumberFormat="1" applyFont="1" applyFill="1" applyBorder="1" applyAlignment="1">
      <alignment horizontal="center"/>
    </xf>
    <xf numFmtId="179" fontId="43" fillId="34" borderId="0" xfId="0" applyNumberFormat="1" applyFont="1" applyFill="1" applyBorder="1" applyAlignment="1">
      <alignment horizontal="center"/>
    </xf>
    <xf numFmtId="179" fontId="51" fillId="0" borderId="0" xfId="0" applyNumberFormat="1" applyFont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55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zoomScale="95" zoomScaleNormal="95" zoomScalePageLayoutView="0" workbookViewId="0" topLeftCell="A1">
      <pane ySplit="7" topLeftCell="A28" activePane="bottomLeft" state="frozen"/>
      <selection pane="topLeft" activeCell="A1" sqref="A1"/>
      <selection pane="bottomLeft" activeCell="D37" sqref="D37"/>
    </sheetView>
  </sheetViews>
  <sheetFormatPr defaultColWidth="9.140625" defaultRowHeight="15"/>
  <cols>
    <col min="1" max="1" width="4.28125" style="1" customWidth="1"/>
    <col min="2" max="2" width="35.28125" style="29" customWidth="1"/>
    <col min="3" max="3" width="15.140625" style="1" customWidth="1"/>
    <col min="4" max="4" width="13.00390625" style="1" customWidth="1"/>
    <col min="5" max="5" width="10.00390625" style="31" customWidth="1"/>
    <col min="6" max="6" width="7.8515625" style="1" customWidth="1"/>
    <col min="7" max="7" width="7.28125" style="1" customWidth="1"/>
    <col min="8" max="8" width="10.421875" style="1" customWidth="1"/>
    <col min="9" max="9" width="11.8515625" style="1" customWidth="1"/>
    <col min="10" max="10" width="13.00390625" style="1" customWidth="1"/>
    <col min="11" max="11" width="11.28125" style="1" customWidth="1"/>
    <col min="12" max="12" width="11.8515625" style="1" customWidth="1"/>
    <col min="13" max="13" width="10.8515625" style="1" customWidth="1"/>
    <col min="14" max="14" width="11.421875" style="1" customWidth="1"/>
    <col min="15" max="15" width="11.8515625" style="1" customWidth="1"/>
    <col min="16" max="16" width="9.57421875" style="1" customWidth="1"/>
    <col min="17" max="197" width="9.140625" style="1" customWidth="1"/>
    <col min="198" max="198" width="4.28125" style="1" customWidth="1"/>
    <col min="199" max="199" width="19.421875" style="1" customWidth="1"/>
    <col min="200" max="200" width="17.57421875" style="1" customWidth="1"/>
    <col min="201" max="201" width="14.421875" style="1" customWidth="1"/>
    <col min="202" max="202" width="10.7109375" style="1" customWidth="1"/>
    <col min="203" max="203" width="8.57421875" style="1" customWidth="1"/>
    <col min="204" max="204" width="8.421875" style="1" customWidth="1"/>
    <col min="205" max="205" width="10.421875" style="1" customWidth="1"/>
    <col min="206" max="206" width="11.8515625" style="1" customWidth="1"/>
    <col min="207" max="207" width="13.57421875" style="1" customWidth="1"/>
    <col min="208" max="208" width="12.00390625" style="1" customWidth="1"/>
    <col min="209" max="209" width="13.140625" style="1" customWidth="1"/>
    <col min="210" max="210" width="11.8515625" style="1" customWidth="1"/>
    <col min="211" max="212" width="13.00390625" style="1" customWidth="1"/>
    <col min="213" max="213" width="12.00390625" style="1" customWidth="1"/>
    <col min="214" max="221" width="9.140625" style="1" customWidth="1"/>
    <col min="222" max="223" width="12.421875" style="1" bestFit="1" customWidth="1"/>
    <col min="224" max="16384" width="9.140625" style="1" customWidth="1"/>
  </cols>
  <sheetData>
    <row r="1" spans="4:16" ht="15" customHeight="1">
      <c r="D1" s="86"/>
      <c r="E1" s="86"/>
      <c r="F1" s="86"/>
      <c r="G1" s="86"/>
      <c r="H1" s="86"/>
      <c r="I1" s="86"/>
      <c r="N1" s="91" t="s">
        <v>17</v>
      </c>
      <c r="O1" s="91"/>
      <c r="P1" s="91"/>
    </row>
    <row r="2" spans="1:16" ht="36" customHeight="1">
      <c r="A2" s="87" t="s">
        <v>61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4" spans="1:16" ht="75" customHeight="1">
      <c r="A4" s="88" t="s">
        <v>0</v>
      </c>
      <c r="B4" s="88" t="s">
        <v>1</v>
      </c>
      <c r="C4" s="85" t="s">
        <v>33</v>
      </c>
      <c r="D4" s="85" t="s">
        <v>2</v>
      </c>
      <c r="E4" s="85"/>
      <c r="F4" s="85"/>
      <c r="G4" s="85"/>
      <c r="H4" s="85"/>
      <c r="I4" s="85" t="s">
        <v>35</v>
      </c>
      <c r="J4" s="85" t="s">
        <v>36</v>
      </c>
      <c r="K4" s="85" t="s">
        <v>3</v>
      </c>
      <c r="L4" s="85"/>
      <c r="M4" s="85"/>
      <c r="N4" s="90" t="s">
        <v>49</v>
      </c>
      <c r="O4" s="90"/>
      <c r="P4" s="90"/>
    </row>
    <row r="5" spans="1:16" ht="71.25" customHeight="1">
      <c r="A5" s="89"/>
      <c r="B5" s="89"/>
      <c r="C5" s="85"/>
      <c r="D5" s="90" t="s">
        <v>50</v>
      </c>
      <c r="E5" s="90" t="s">
        <v>34</v>
      </c>
      <c r="F5" s="90"/>
      <c r="G5" s="90"/>
      <c r="H5" s="90"/>
      <c r="I5" s="85"/>
      <c r="J5" s="85"/>
      <c r="K5" s="90" t="s">
        <v>4</v>
      </c>
      <c r="L5" s="90" t="s">
        <v>5</v>
      </c>
      <c r="M5" s="90" t="s">
        <v>6</v>
      </c>
      <c r="N5" s="90" t="s">
        <v>4</v>
      </c>
      <c r="O5" s="90" t="s">
        <v>5</v>
      </c>
      <c r="P5" s="90" t="s">
        <v>6</v>
      </c>
    </row>
    <row r="6" spans="1:16" ht="60">
      <c r="A6" s="89"/>
      <c r="B6" s="89"/>
      <c r="C6" s="85"/>
      <c r="D6" s="90"/>
      <c r="E6" s="32" t="s">
        <v>58</v>
      </c>
      <c r="F6" s="28" t="s">
        <v>7</v>
      </c>
      <c r="G6" s="28" t="s">
        <v>8</v>
      </c>
      <c r="H6" s="28" t="s">
        <v>9</v>
      </c>
      <c r="I6" s="85"/>
      <c r="J6" s="85"/>
      <c r="K6" s="90"/>
      <c r="L6" s="90"/>
      <c r="M6" s="90"/>
      <c r="N6" s="90"/>
      <c r="O6" s="90"/>
      <c r="P6" s="90"/>
    </row>
    <row r="7" spans="1:16" ht="15">
      <c r="A7" s="2">
        <v>1</v>
      </c>
      <c r="B7" s="2">
        <v>2</v>
      </c>
      <c r="C7" s="2">
        <v>3</v>
      </c>
      <c r="D7" s="2">
        <v>4</v>
      </c>
      <c r="E7" s="33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</row>
    <row r="8" spans="1:16" s="11" customFormat="1" ht="34.5" customHeight="1">
      <c r="A8" s="10">
        <v>1</v>
      </c>
      <c r="B8" s="9" t="s">
        <v>37</v>
      </c>
      <c r="C8" s="55">
        <v>1269</v>
      </c>
      <c r="D8" s="40">
        <v>326</v>
      </c>
      <c r="E8" s="56">
        <v>211</v>
      </c>
      <c r="F8" s="40">
        <v>312</v>
      </c>
      <c r="G8" s="40">
        <v>0</v>
      </c>
      <c r="H8" s="40">
        <v>420</v>
      </c>
      <c r="I8" s="55">
        <v>45</v>
      </c>
      <c r="J8" s="55">
        <v>166</v>
      </c>
      <c r="K8" s="55">
        <v>54</v>
      </c>
      <c r="L8" s="55">
        <v>76</v>
      </c>
      <c r="M8" s="55">
        <v>81</v>
      </c>
      <c r="N8" s="55">
        <v>0</v>
      </c>
      <c r="O8" s="55">
        <v>0</v>
      </c>
      <c r="P8" s="55">
        <v>0</v>
      </c>
    </row>
    <row r="9" spans="1:35" s="17" customFormat="1" ht="36" customHeight="1">
      <c r="A9" s="12">
        <v>2</v>
      </c>
      <c r="B9" s="8" t="s">
        <v>48</v>
      </c>
      <c r="C9" s="55">
        <v>438</v>
      </c>
      <c r="D9" s="57">
        <v>147</v>
      </c>
      <c r="E9" s="56">
        <v>43</v>
      </c>
      <c r="F9" s="58">
        <v>248</v>
      </c>
      <c r="G9" s="58">
        <v>0</v>
      </c>
      <c r="H9" s="58">
        <v>0</v>
      </c>
      <c r="I9" s="41">
        <v>0</v>
      </c>
      <c r="J9" s="41">
        <v>0</v>
      </c>
      <c r="K9" s="41">
        <v>42</v>
      </c>
      <c r="L9" s="41">
        <v>1</v>
      </c>
      <c r="M9" s="41">
        <v>0</v>
      </c>
      <c r="N9" s="57">
        <v>0</v>
      </c>
      <c r="O9" s="58">
        <v>0</v>
      </c>
      <c r="P9" s="58">
        <v>0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22"/>
      <c r="AB9" s="22"/>
      <c r="AC9" s="22"/>
      <c r="AD9" s="22"/>
      <c r="AE9" s="22"/>
      <c r="AF9" s="22"/>
      <c r="AG9" s="22"/>
      <c r="AH9" s="22"/>
      <c r="AI9" s="22"/>
    </row>
    <row r="10" spans="1:35" s="13" customFormat="1" ht="24" customHeight="1">
      <c r="A10" s="12">
        <v>3</v>
      </c>
      <c r="B10" s="8" t="s">
        <v>22</v>
      </c>
      <c r="C10" s="55">
        <v>1180</v>
      </c>
      <c r="D10" s="59">
        <v>470</v>
      </c>
      <c r="E10" s="56">
        <v>243</v>
      </c>
      <c r="F10" s="59">
        <v>467</v>
      </c>
      <c r="G10" s="59">
        <v>0</v>
      </c>
      <c r="H10" s="59">
        <v>0</v>
      </c>
      <c r="I10" s="59">
        <v>0</v>
      </c>
      <c r="J10" s="59">
        <v>0</v>
      </c>
      <c r="K10" s="59">
        <v>136</v>
      </c>
      <c r="L10" s="59">
        <v>92</v>
      </c>
      <c r="M10" s="41">
        <v>0</v>
      </c>
      <c r="N10" s="57">
        <v>5</v>
      </c>
      <c r="O10" s="58">
        <v>0</v>
      </c>
      <c r="P10" s="58">
        <v>10</v>
      </c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s="13" customFormat="1" ht="21.75" customHeight="1">
      <c r="A11" s="12">
        <v>4</v>
      </c>
      <c r="B11" s="8" t="s">
        <v>23</v>
      </c>
      <c r="C11" s="55">
        <v>604</v>
      </c>
      <c r="D11" s="58">
        <v>318</v>
      </c>
      <c r="E11" s="56">
        <v>110</v>
      </c>
      <c r="F11" s="58">
        <v>122</v>
      </c>
      <c r="G11" s="58">
        <v>0</v>
      </c>
      <c r="H11" s="58">
        <v>54</v>
      </c>
      <c r="I11" s="41">
        <v>0</v>
      </c>
      <c r="J11" s="41">
        <v>0</v>
      </c>
      <c r="K11" s="41">
        <v>67</v>
      </c>
      <c r="L11" s="41">
        <v>42</v>
      </c>
      <c r="M11" s="41">
        <v>0</v>
      </c>
      <c r="N11" s="57">
        <v>1</v>
      </c>
      <c r="O11" s="58">
        <v>0</v>
      </c>
      <c r="P11" s="58">
        <v>0</v>
      </c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s="13" customFormat="1" ht="20.25" customHeight="1">
      <c r="A12" s="12">
        <v>5</v>
      </c>
      <c r="B12" s="8" t="s">
        <v>24</v>
      </c>
      <c r="C12" s="55">
        <v>1034</v>
      </c>
      <c r="D12" s="58">
        <v>451</v>
      </c>
      <c r="E12" s="56">
        <v>204</v>
      </c>
      <c r="F12" s="58">
        <v>151</v>
      </c>
      <c r="G12" s="58">
        <v>0</v>
      </c>
      <c r="H12" s="58">
        <v>228</v>
      </c>
      <c r="I12" s="41">
        <v>0</v>
      </c>
      <c r="J12" s="41">
        <v>0</v>
      </c>
      <c r="K12" s="41">
        <v>152</v>
      </c>
      <c r="L12" s="41">
        <v>3</v>
      </c>
      <c r="M12" s="41">
        <v>0</v>
      </c>
      <c r="N12" s="57">
        <v>40</v>
      </c>
      <c r="O12" s="58">
        <v>8</v>
      </c>
      <c r="P12" s="58">
        <v>1</v>
      </c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s="13" customFormat="1" ht="21.75" customHeight="1">
      <c r="A13" s="12">
        <v>6</v>
      </c>
      <c r="B13" s="8" t="s">
        <v>43</v>
      </c>
      <c r="C13" s="55">
        <v>1325</v>
      </c>
      <c r="D13" s="58">
        <v>669</v>
      </c>
      <c r="E13" s="56">
        <v>87</v>
      </c>
      <c r="F13" s="58">
        <v>569</v>
      </c>
      <c r="G13" s="58">
        <v>0</v>
      </c>
      <c r="H13" s="58">
        <v>0</v>
      </c>
      <c r="I13" s="41">
        <v>0</v>
      </c>
      <c r="J13" s="41">
        <v>0</v>
      </c>
      <c r="K13" s="57">
        <v>0</v>
      </c>
      <c r="L13" s="57">
        <v>0</v>
      </c>
      <c r="M13" s="57">
        <v>0</v>
      </c>
      <c r="N13" s="57">
        <v>80</v>
      </c>
      <c r="O13" s="57">
        <v>7</v>
      </c>
      <c r="P13" s="57">
        <v>0</v>
      </c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s="13" customFormat="1" ht="24" customHeight="1">
      <c r="A14" s="12">
        <v>7</v>
      </c>
      <c r="B14" s="8" t="s">
        <v>26</v>
      </c>
      <c r="C14" s="55">
        <v>173</v>
      </c>
      <c r="D14" s="41">
        <v>142</v>
      </c>
      <c r="E14" s="56">
        <v>16</v>
      </c>
      <c r="F14" s="41">
        <v>15</v>
      </c>
      <c r="G14" s="41">
        <v>0</v>
      </c>
      <c r="H14" s="41">
        <v>0</v>
      </c>
      <c r="I14" s="41">
        <v>0</v>
      </c>
      <c r="J14" s="41">
        <v>0</v>
      </c>
      <c r="K14" s="41">
        <v>16</v>
      </c>
      <c r="L14" s="41">
        <v>0</v>
      </c>
      <c r="M14" s="41">
        <v>0</v>
      </c>
      <c r="N14" s="57">
        <v>0</v>
      </c>
      <c r="O14" s="58">
        <v>0</v>
      </c>
      <c r="P14" s="58">
        <v>0</v>
      </c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s="13" customFormat="1" ht="28.5" customHeight="1">
      <c r="A15" s="12">
        <v>8</v>
      </c>
      <c r="B15" s="8" t="s">
        <v>27</v>
      </c>
      <c r="C15" s="55">
        <v>706</v>
      </c>
      <c r="D15" s="41">
        <v>545</v>
      </c>
      <c r="E15" s="56">
        <v>112</v>
      </c>
      <c r="F15" s="41">
        <v>49</v>
      </c>
      <c r="G15" s="41">
        <v>0</v>
      </c>
      <c r="H15" s="41">
        <v>0</v>
      </c>
      <c r="I15" s="41">
        <v>0</v>
      </c>
      <c r="J15" s="41">
        <v>0</v>
      </c>
      <c r="K15" s="41">
        <v>10</v>
      </c>
      <c r="L15" s="41">
        <v>6</v>
      </c>
      <c r="M15" s="41">
        <v>4</v>
      </c>
      <c r="N15" s="57">
        <v>53</v>
      </c>
      <c r="O15" s="58">
        <v>35</v>
      </c>
      <c r="P15" s="58">
        <v>4</v>
      </c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s="13" customFormat="1" ht="22.5" customHeight="1">
      <c r="A16" s="12">
        <v>9</v>
      </c>
      <c r="B16" s="8" t="s">
        <v>28</v>
      </c>
      <c r="C16" s="55">
        <v>2945</v>
      </c>
      <c r="D16" s="58">
        <v>788</v>
      </c>
      <c r="E16" s="56">
        <v>383</v>
      </c>
      <c r="F16" s="58">
        <v>1495</v>
      </c>
      <c r="G16" s="58">
        <v>238</v>
      </c>
      <c r="H16" s="58">
        <v>41</v>
      </c>
      <c r="I16" s="41">
        <v>0</v>
      </c>
      <c r="J16" s="41">
        <v>0</v>
      </c>
      <c r="K16" s="41">
        <v>86</v>
      </c>
      <c r="L16" s="41">
        <v>69</v>
      </c>
      <c r="M16" s="41">
        <v>50</v>
      </c>
      <c r="N16" s="57">
        <v>93</v>
      </c>
      <c r="O16" s="58">
        <v>69</v>
      </c>
      <c r="P16" s="58">
        <v>16</v>
      </c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s="17" customFormat="1" ht="21.75" customHeight="1">
      <c r="A17" s="12">
        <v>10</v>
      </c>
      <c r="B17" s="8" t="s">
        <v>29</v>
      </c>
      <c r="C17" s="55">
        <v>496</v>
      </c>
      <c r="D17" s="58">
        <v>157</v>
      </c>
      <c r="E17" s="56">
        <v>303</v>
      </c>
      <c r="F17" s="58">
        <v>36</v>
      </c>
      <c r="G17" s="58">
        <v>0</v>
      </c>
      <c r="H17" s="58">
        <v>0</v>
      </c>
      <c r="I17" s="41">
        <v>0</v>
      </c>
      <c r="J17" s="41">
        <v>0</v>
      </c>
      <c r="K17" s="41">
        <v>135</v>
      </c>
      <c r="L17" s="41">
        <v>168</v>
      </c>
      <c r="M17" s="41">
        <v>0</v>
      </c>
      <c r="N17" s="57">
        <v>0</v>
      </c>
      <c r="O17" s="58">
        <v>0</v>
      </c>
      <c r="P17" s="58">
        <v>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s="17" customFormat="1" ht="21.75" customHeight="1">
      <c r="A18" s="12">
        <v>11</v>
      </c>
      <c r="B18" s="8" t="s">
        <v>42</v>
      </c>
      <c r="C18" s="55">
        <v>1980</v>
      </c>
      <c r="D18" s="41">
        <v>674</v>
      </c>
      <c r="E18" s="56">
        <v>514</v>
      </c>
      <c r="F18" s="41">
        <v>792</v>
      </c>
      <c r="G18" s="41">
        <v>0</v>
      </c>
      <c r="H18" s="41">
        <v>0</v>
      </c>
      <c r="I18" s="41">
        <v>0</v>
      </c>
      <c r="J18" s="41">
        <v>0</v>
      </c>
      <c r="K18" s="41">
        <v>12</v>
      </c>
      <c r="L18" s="41">
        <v>45</v>
      </c>
      <c r="M18" s="41">
        <v>0</v>
      </c>
      <c r="N18" s="57">
        <v>452</v>
      </c>
      <c r="O18" s="58">
        <v>5</v>
      </c>
      <c r="P18" s="58">
        <v>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s="17" customFormat="1" ht="24" customHeight="1">
      <c r="A19" s="12">
        <v>12</v>
      </c>
      <c r="B19" s="8" t="s">
        <v>30</v>
      </c>
      <c r="C19" s="55">
        <v>3494</v>
      </c>
      <c r="D19" s="60">
        <v>561</v>
      </c>
      <c r="E19" s="56">
        <v>1250</v>
      </c>
      <c r="F19" s="60">
        <v>1636</v>
      </c>
      <c r="G19" s="60">
        <v>0</v>
      </c>
      <c r="H19" s="60">
        <v>47</v>
      </c>
      <c r="I19" s="61">
        <v>0</v>
      </c>
      <c r="J19" s="61">
        <v>0</v>
      </c>
      <c r="K19" s="61">
        <v>250</v>
      </c>
      <c r="L19" s="61">
        <v>199</v>
      </c>
      <c r="M19" s="61">
        <v>32</v>
      </c>
      <c r="N19" s="62">
        <v>562</v>
      </c>
      <c r="O19" s="60">
        <v>207</v>
      </c>
      <c r="P19" s="60">
        <v>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s="13" customFormat="1" ht="20.25" customHeight="1">
      <c r="A20" s="12">
        <v>13</v>
      </c>
      <c r="B20" s="8" t="s">
        <v>31</v>
      </c>
      <c r="C20" s="55">
        <v>1329</v>
      </c>
      <c r="D20" s="39">
        <v>482</v>
      </c>
      <c r="E20" s="56">
        <v>257</v>
      </c>
      <c r="F20" s="39">
        <v>590</v>
      </c>
      <c r="G20" s="39">
        <v>0</v>
      </c>
      <c r="H20" s="39">
        <v>0</v>
      </c>
      <c r="I20" s="39">
        <v>0</v>
      </c>
      <c r="J20" s="39">
        <v>0</v>
      </c>
      <c r="K20" s="39">
        <v>155</v>
      </c>
      <c r="L20" s="39">
        <v>40</v>
      </c>
      <c r="M20" s="39">
        <v>0</v>
      </c>
      <c r="N20" s="39">
        <v>62</v>
      </c>
      <c r="O20" s="39">
        <v>0</v>
      </c>
      <c r="P20" s="39">
        <v>0</v>
      </c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s="14" customFormat="1" ht="24" customHeight="1">
      <c r="A21" s="12">
        <v>14</v>
      </c>
      <c r="B21" s="19" t="s">
        <v>32</v>
      </c>
      <c r="C21" s="55">
        <v>757</v>
      </c>
      <c r="D21" s="41">
        <v>255</v>
      </c>
      <c r="E21" s="56">
        <v>220</v>
      </c>
      <c r="F21" s="41">
        <v>282</v>
      </c>
      <c r="G21" s="41">
        <v>0</v>
      </c>
      <c r="H21" s="41">
        <v>0</v>
      </c>
      <c r="I21" s="41">
        <v>0</v>
      </c>
      <c r="J21" s="41">
        <v>0</v>
      </c>
      <c r="K21" s="41">
        <v>3</v>
      </c>
      <c r="L21" s="41">
        <v>30</v>
      </c>
      <c r="M21" s="41">
        <v>0</v>
      </c>
      <c r="N21" s="41">
        <v>36</v>
      </c>
      <c r="O21" s="41">
        <v>151</v>
      </c>
      <c r="P21" s="41">
        <v>0</v>
      </c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18" customFormat="1" ht="55.5" customHeight="1">
      <c r="A22" s="12">
        <v>15</v>
      </c>
      <c r="B22" s="8" t="s">
        <v>57</v>
      </c>
      <c r="C22" s="55">
        <v>30</v>
      </c>
      <c r="D22" s="63">
        <v>0</v>
      </c>
      <c r="E22" s="56">
        <f>+K22+L22+M22+N22+O22+P22</f>
        <v>0</v>
      </c>
      <c r="F22" s="63">
        <v>30</v>
      </c>
      <c r="G22" s="63">
        <v>0</v>
      </c>
      <c r="H22" s="63">
        <v>0</v>
      </c>
      <c r="I22" s="64">
        <v>0</v>
      </c>
      <c r="J22" s="64">
        <v>0</v>
      </c>
      <c r="K22" s="64">
        <v>0</v>
      </c>
      <c r="L22" s="42">
        <v>0</v>
      </c>
      <c r="M22" s="42">
        <v>0</v>
      </c>
      <c r="N22" s="65">
        <v>0</v>
      </c>
      <c r="O22" s="66">
        <v>0</v>
      </c>
      <c r="P22" s="66">
        <v>0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16" s="14" customFormat="1" ht="48.75" customHeight="1">
      <c r="A23" s="12">
        <v>16</v>
      </c>
      <c r="B23" s="19" t="s">
        <v>41</v>
      </c>
      <c r="C23" s="55">
        <v>609</v>
      </c>
      <c r="D23" s="41">
        <v>59</v>
      </c>
      <c r="E23" s="56">
        <v>25</v>
      </c>
      <c r="F23" s="41">
        <v>497</v>
      </c>
      <c r="G23" s="41">
        <v>0</v>
      </c>
      <c r="H23" s="41">
        <v>28</v>
      </c>
      <c r="I23" s="41">
        <v>0</v>
      </c>
      <c r="J23" s="41">
        <v>0</v>
      </c>
      <c r="K23" s="41">
        <v>22</v>
      </c>
      <c r="L23" s="67">
        <v>3</v>
      </c>
      <c r="M23" s="41">
        <v>0</v>
      </c>
      <c r="N23" s="57">
        <v>0</v>
      </c>
      <c r="O23" s="58">
        <v>0</v>
      </c>
      <c r="P23" s="58">
        <v>0</v>
      </c>
    </row>
    <row r="24" spans="1:16" s="14" customFormat="1" ht="53.25" customHeight="1">
      <c r="A24" s="12">
        <v>17</v>
      </c>
      <c r="B24" s="8" t="s">
        <v>52</v>
      </c>
      <c r="C24" s="55">
        <v>27</v>
      </c>
      <c r="D24" s="66">
        <v>25</v>
      </c>
      <c r="E24" s="56">
        <f>+K24+L24+M24+N24+O24+P24</f>
        <v>0</v>
      </c>
      <c r="F24" s="66">
        <v>2</v>
      </c>
      <c r="G24" s="66">
        <v>0</v>
      </c>
      <c r="H24" s="66">
        <v>0</v>
      </c>
      <c r="I24" s="42">
        <v>0</v>
      </c>
      <c r="J24" s="42">
        <v>0</v>
      </c>
      <c r="K24" s="42">
        <v>0</v>
      </c>
      <c r="L24" s="41">
        <v>0</v>
      </c>
      <c r="M24" s="41">
        <v>0</v>
      </c>
      <c r="N24" s="57">
        <v>0</v>
      </c>
      <c r="O24" s="58">
        <v>0</v>
      </c>
      <c r="P24" s="58">
        <v>0</v>
      </c>
    </row>
    <row r="25" spans="1:16" s="14" customFormat="1" ht="49.5" customHeight="1">
      <c r="A25" s="12">
        <v>18</v>
      </c>
      <c r="B25" s="8" t="s">
        <v>44</v>
      </c>
      <c r="C25" s="55">
        <v>502</v>
      </c>
      <c r="D25" s="58">
        <v>0</v>
      </c>
      <c r="E25" s="56">
        <v>35</v>
      </c>
      <c r="F25" s="58">
        <v>6</v>
      </c>
      <c r="G25" s="58">
        <v>318</v>
      </c>
      <c r="H25" s="58">
        <v>143</v>
      </c>
      <c r="I25" s="41">
        <v>0</v>
      </c>
      <c r="J25" s="41">
        <v>0</v>
      </c>
      <c r="K25" s="41">
        <v>35</v>
      </c>
      <c r="L25" s="41">
        <v>0</v>
      </c>
      <c r="M25" s="41">
        <v>0</v>
      </c>
      <c r="N25" s="57">
        <v>0</v>
      </c>
      <c r="O25" s="58">
        <v>0</v>
      </c>
      <c r="P25" s="58">
        <v>0</v>
      </c>
    </row>
    <row r="26" spans="1:16" s="14" customFormat="1" ht="19.5" customHeight="1">
      <c r="A26" s="12">
        <v>19</v>
      </c>
      <c r="B26" s="8" t="s">
        <v>45</v>
      </c>
      <c r="C26" s="55">
        <v>131</v>
      </c>
      <c r="D26" s="58">
        <v>71</v>
      </c>
      <c r="E26" s="56">
        <v>18</v>
      </c>
      <c r="F26" s="58">
        <v>42</v>
      </c>
      <c r="G26" s="68">
        <v>0</v>
      </c>
      <c r="H26" s="41">
        <v>0</v>
      </c>
      <c r="I26" s="41">
        <v>0</v>
      </c>
      <c r="J26" s="41">
        <v>0</v>
      </c>
      <c r="K26" s="41">
        <v>12</v>
      </c>
      <c r="L26" s="41">
        <v>6</v>
      </c>
      <c r="M26" s="41">
        <v>0</v>
      </c>
      <c r="N26" s="57">
        <v>0</v>
      </c>
      <c r="O26" s="58">
        <v>0</v>
      </c>
      <c r="P26" s="58">
        <v>0</v>
      </c>
    </row>
    <row r="27" spans="1:16" s="14" customFormat="1" ht="39.75" customHeight="1">
      <c r="A27" s="12">
        <v>20</v>
      </c>
      <c r="B27" s="8" t="s">
        <v>46</v>
      </c>
      <c r="C27" s="55">
        <v>22</v>
      </c>
      <c r="D27" s="58">
        <v>13</v>
      </c>
      <c r="E27" s="56">
        <f>+K27+L27+M27+N27+O27+P27</f>
        <v>0</v>
      </c>
      <c r="F27" s="58">
        <v>2</v>
      </c>
      <c r="G27" s="58">
        <v>0</v>
      </c>
      <c r="H27" s="58">
        <v>7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57">
        <v>0</v>
      </c>
      <c r="O27" s="58">
        <v>0</v>
      </c>
      <c r="P27" s="58">
        <v>0</v>
      </c>
    </row>
    <row r="28" spans="1:16" s="13" customFormat="1" ht="32.25" customHeight="1">
      <c r="A28" s="12">
        <v>21</v>
      </c>
      <c r="B28" s="8" t="s">
        <v>38</v>
      </c>
      <c r="C28" s="55">
        <v>3</v>
      </c>
      <c r="D28" s="58">
        <v>0</v>
      </c>
      <c r="E28" s="56">
        <f>+K28+L28+M28+N28+O28+P28</f>
        <v>0</v>
      </c>
      <c r="F28" s="58">
        <v>3</v>
      </c>
      <c r="G28" s="58">
        <v>0</v>
      </c>
      <c r="H28" s="58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57">
        <v>0</v>
      </c>
      <c r="O28" s="58">
        <v>0</v>
      </c>
      <c r="P28" s="58">
        <v>0</v>
      </c>
    </row>
    <row r="29" spans="1:16" s="13" customFormat="1" ht="32.25" customHeight="1">
      <c r="A29" s="12">
        <v>22</v>
      </c>
      <c r="B29" s="8" t="s">
        <v>51</v>
      </c>
      <c r="C29" s="55">
        <v>61</v>
      </c>
      <c r="D29" s="58">
        <v>3</v>
      </c>
      <c r="E29" s="56">
        <v>22</v>
      </c>
      <c r="F29" s="58">
        <v>6</v>
      </c>
      <c r="G29" s="58">
        <v>0</v>
      </c>
      <c r="H29" s="58">
        <v>30</v>
      </c>
      <c r="I29" s="41">
        <v>0</v>
      </c>
      <c r="J29" s="41">
        <v>0</v>
      </c>
      <c r="K29" s="41">
        <v>0</v>
      </c>
      <c r="L29" s="41">
        <v>0</v>
      </c>
      <c r="M29" s="41">
        <v>22</v>
      </c>
      <c r="N29" s="57">
        <v>0</v>
      </c>
      <c r="O29" s="58">
        <v>0</v>
      </c>
      <c r="P29" s="58">
        <v>0</v>
      </c>
    </row>
    <row r="30" spans="1:16" s="13" customFormat="1" ht="32.25" customHeight="1">
      <c r="A30" s="12">
        <v>23</v>
      </c>
      <c r="B30" s="8" t="s">
        <v>55</v>
      </c>
      <c r="C30" s="55">
        <v>980</v>
      </c>
      <c r="D30" s="58">
        <v>854</v>
      </c>
      <c r="E30" s="56">
        <f>+K30+L30+M30+N30+O30+P30</f>
        <v>0</v>
      </c>
      <c r="F30" s="58">
        <v>62</v>
      </c>
      <c r="G30" s="58">
        <v>0</v>
      </c>
      <c r="H30" s="58">
        <v>64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57">
        <v>0</v>
      </c>
      <c r="O30" s="58">
        <v>0</v>
      </c>
      <c r="P30" s="58">
        <v>0</v>
      </c>
    </row>
    <row r="31" spans="1:16" s="13" customFormat="1" ht="32.25" customHeight="1">
      <c r="A31" s="12">
        <v>24</v>
      </c>
      <c r="B31" s="8" t="s">
        <v>56</v>
      </c>
      <c r="C31" s="55">
        <v>53</v>
      </c>
      <c r="D31" s="58">
        <v>15</v>
      </c>
      <c r="E31" s="56">
        <v>18</v>
      </c>
      <c r="F31" s="58">
        <v>4</v>
      </c>
      <c r="G31" s="58">
        <v>16</v>
      </c>
      <c r="H31" s="58">
        <v>0</v>
      </c>
      <c r="I31" s="41">
        <v>0</v>
      </c>
      <c r="J31" s="41">
        <v>0</v>
      </c>
      <c r="K31" s="41">
        <v>18</v>
      </c>
      <c r="L31" s="41">
        <v>0</v>
      </c>
      <c r="M31" s="41">
        <v>0</v>
      </c>
      <c r="N31" s="57">
        <v>0</v>
      </c>
      <c r="O31" s="58">
        <v>0</v>
      </c>
      <c r="P31" s="58">
        <v>0</v>
      </c>
    </row>
    <row r="32" spans="1:16" s="3" customFormat="1" ht="15">
      <c r="A32" s="5"/>
      <c r="B32" s="6" t="s">
        <v>16</v>
      </c>
      <c r="C32" s="55">
        <f aca="true" t="shared" si="0" ref="C32:P32">SUM(C8:C31)</f>
        <v>20148</v>
      </c>
      <c r="D32" s="69">
        <f t="shared" si="0"/>
        <v>7025</v>
      </c>
      <c r="E32" s="69">
        <f t="shared" si="0"/>
        <v>4071</v>
      </c>
      <c r="F32" s="69">
        <f t="shared" si="0"/>
        <v>7418</v>
      </c>
      <c r="G32" s="69">
        <f t="shared" si="0"/>
        <v>572</v>
      </c>
      <c r="H32" s="69">
        <f t="shared" si="0"/>
        <v>1062</v>
      </c>
      <c r="I32" s="69">
        <f t="shared" si="0"/>
        <v>45</v>
      </c>
      <c r="J32" s="69">
        <f t="shared" si="0"/>
        <v>166</v>
      </c>
      <c r="K32" s="69">
        <f t="shared" si="0"/>
        <v>1205</v>
      </c>
      <c r="L32" s="69">
        <f t="shared" si="0"/>
        <v>780</v>
      </c>
      <c r="M32" s="69">
        <f t="shared" si="0"/>
        <v>189</v>
      </c>
      <c r="N32" s="69">
        <f t="shared" si="0"/>
        <v>1384</v>
      </c>
      <c r="O32" s="69">
        <f t="shared" si="0"/>
        <v>482</v>
      </c>
      <c r="P32" s="69">
        <f t="shared" si="0"/>
        <v>31</v>
      </c>
    </row>
  </sheetData>
  <sheetProtection/>
  <mergeCells count="19">
    <mergeCell ref="C4:C6"/>
    <mergeCell ref="L5:L6"/>
    <mergeCell ref="I4:I6"/>
    <mergeCell ref="N5:N6"/>
    <mergeCell ref="P5:P6"/>
    <mergeCell ref="K5:K6"/>
    <mergeCell ref="M5:M6"/>
    <mergeCell ref="D4:H4"/>
    <mergeCell ref="O5:O6"/>
    <mergeCell ref="J4:J6"/>
    <mergeCell ref="D1:I1"/>
    <mergeCell ref="A2:P2"/>
    <mergeCell ref="A4:A6"/>
    <mergeCell ref="K4:M4"/>
    <mergeCell ref="N4:P4"/>
    <mergeCell ref="D5:D6"/>
    <mergeCell ref="E5:H5"/>
    <mergeCell ref="B4:B6"/>
    <mergeCell ref="N1:P1"/>
  </mergeCells>
  <printOptions horizontalCentered="1"/>
  <pageMargins left="0.31496062992125984" right="0.11811023622047245" top="0.35433070866141736" bottom="0.1968503937007874" header="0.11811023622047245" footer="0.118110236220472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="84" zoomScaleNormal="84" zoomScalePageLayoutView="0" workbookViewId="0" topLeftCell="A1">
      <pane ySplit="7" topLeftCell="A28" activePane="bottomLeft" state="frozen"/>
      <selection pane="topLeft" activeCell="A1" sqref="A1"/>
      <selection pane="bottomLeft" activeCell="T33" sqref="T33"/>
    </sheetView>
  </sheetViews>
  <sheetFormatPr defaultColWidth="9.140625" defaultRowHeight="15"/>
  <cols>
    <col min="1" max="1" width="5.140625" style="35" customWidth="1"/>
    <col min="2" max="2" width="34.57421875" style="0" customWidth="1"/>
    <col min="3" max="3" width="14.421875" style="0" customWidth="1"/>
    <col min="9" max="9" width="9.8515625" style="0" customWidth="1"/>
    <col min="10" max="10" width="14.8515625" style="0" customWidth="1"/>
    <col min="16" max="16" width="10.140625" style="0" customWidth="1"/>
    <col min="224" max="224" width="5.140625" style="0" customWidth="1"/>
    <col min="225" max="225" width="20.8515625" style="0" customWidth="1"/>
    <col min="226" max="226" width="14.421875" style="0" customWidth="1"/>
    <col min="233" max="233" width="14.8515625" style="0" customWidth="1"/>
  </cols>
  <sheetData>
    <row r="1" spans="14:16" ht="15.75">
      <c r="N1" s="92" t="s">
        <v>18</v>
      </c>
      <c r="O1" s="92"/>
      <c r="P1" s="92"/>
    </row>
    <row r="2" spans="1:16" ht="39.75" customHeight="1">
      <c r="A2" s="87" t="s">
        <v>62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4" spans="1:16" ht="15" customHeight="1">
      <c r="A4" s="88" t="s">
        <v>0</v>
      </c>
      <c r="B4" s="97" t="s">
        <v>10</v>
      </c>
      <c r="C4" s="100" t="s">
        <v>39</v>
      </c>
      <c r="D4" s="101"/>
      <c r="E4" s="101"/>
      <c r="F4" s="101"/>
      <c r="G4" s="101"/>
      <c r="H4" s="101"/>
      <c r="I4" s="102"/>
      <c r="J4" s="100" t="s">
        <v>19</v>
      </c>
      <c r="K4" s="101"/>
      <c r="L4" s="101"/>
      <c r="M4" s="101"/>
      <c r="N4" s="101"/>
      <c r="O4" s="101"/>
      <c r="P4" s="102"/>
    </row>
    <row r="5" spans="1:16" ht="15" customHeight="1">
      <c r="A5" s="89"/>
      <c r="B5" s="98"/>
      <c r="C5" s="88" t="s">
        <v>21</v>
      </c>
      <c r="D5" s="94" t="s">
        <v>2</v>
      </c>
      <c r="E5" s="95"/>
      <c r="F5" s="95"/>
      <c r="G5" s="95"/>
      <c r="H5" s="95"/>
      <c r="I5" s="96"/>
      <c r="J5" s="88" t="s">
        <v>11</v>
      </c>
      <c r="K5" s="94" t="s">
        <v>2</v>
      </c>
      <c r="L5" s="95"/>
      <c r="M5" s="95"/>
      <c r="N5" s="95"/>
      <c r="O5" s="95"/>
      <c r="P5" s="96"/>
    </row>
    <row r="6" spans="1:16" ht="75" customHeight="1">
      <c r="A6" s="93"/>
      <c r="B6" s="99"/>
      <c r="C6" s="93"/>
      <c r="D6" s="20" t="s">
        <v>12</v>
      </c>
      <c r="E6" s="20" t="s">
        <v>13</v>
      </c>
      <c r="F6" s="20" t="s">
        <v>14</v>
      </c>
      <c r="G6" s="20" t="s">
        <v>15</v>
      </c>
      <c r="H6" s="20" t="s">
        <v>59</v>
      </c>
      <c r="I6" s="20" t="s">
        <v>54</v>
      </c>
      <c r="J6" s="93"/>
      <c r="K6" s="20" t="s">
        <v>12</v>
      </c>
      <c r="L6" s="20" t="s">
        <v>13</v>
      </c>
      <c r="M6" s="20" t="s">
        <v>14</v>
      </c>
      <c r="N6" s="20" t="s">
        <v>15</v>
      </c>
      <c r="O6" s="20" t="s">
        <v>60</v>
      </c>
      <c r="P6" s="20" t="s">
        <v>54</v>
      </c>
    </row>
    <row r="7" spans="1:16" s="4" customFormat="1" ht="1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</row>
    <row r="8" spans="1:16" s="15" customFormat="1" ht="30">
      <c r="A8" s="36">
        <v>1</v>
      </c>
      <c r="B8" s="9" t="s">
        <v>40</v>
      </c>
      <c r="C8" s="26">
        <v>943</v>
      </c>
      <c r="D8" s="26">
        <v>16</v>
      </c>
      <c r="E8" s="26">
        <v>692</v>
      </c>
      <c r="F8" s="26">
        <v>0</v>
      </c>
      <c r="G8" s="26">
        <v>12</v>
      </c>
      <c r="H8" s="26">
        <v>216</v>
      </c>
      <c r="I8" s="26">
        <v>7</v>
      </c>
      <c r="J8" s="24">
        <v>326</v>
      </c>
      <c r="K8" s="26">
        <v>112</v>
      </c>
      <c r="L8" s="26">
        <v>179</v>
      </c>
      <c r="M8" s="26">
        <v>6</v>
      </c>
      <c r="N8" s="26">
        <v>0</v>
      </c>
      <c r="O8" s="26">
        <v>24</v>
      </c>
      <c r="P8" s="26">
        <v>5</v>
      </c>
    </row>
    <row r="9" spans="1:16" s="15" customFormat="1" ht="33.75" customHeight="1">
      <c r="A9" s="36">
        <v>2</v>
      </c>
      <c r="B9" s="8" t="s">
        <v>47</v>
      </c>
      <c r="C9" s="27">
        <v>276</v>
      </c>
      <c r="D9" s="21">
        <v>242</v>
      </c>
      <c r="E9" s="21">
        <v>26</v>
      </c>
      <c r="F9" s="21">
        <v>0</v>
      </c>
      <c r="G9" s="21">
        <v>0</v>
      </c>
      <c r="H9" s="21">
        <v>4</v>
      </c>
      <c r="I9" s="21">
        <v>4</v>
      </c>
      <c r="J9" s="24">
        <v>147</v>
      </c>
      <c r="K9" s="21">
        <v>81</v>
      </c>
      <c r="L9" s="21">
        <v>58</v>
      </c>
      <c r="M9" s="21">
        <v>0</v>
      </c>
      <c r="N9" s="21">
        <v>0</v>
      </c>
      <c r="O9" s="21">
        <v>4</v>
      </c>
      <c r="P9" s="21">
        <v>4</v>
      </c>
    </row>
    <row r="10" spans="1:16" s="15" customFormat="1" ht="16.5" customHeight="1">
      <c r="A10" s="36">
        <v>3</v>
      </c>
      <c r="B10" s="8" t="s">
        <v>22</v>
      </c>
      <c r="C10" s="27">
        <v>710</v>
      </c>
      <c r="D10" s="21">
        <v>137</v>
      </c>
      <c r="E10" s="21">
        <v>559</v>
      </c>
      <c r="F10" s="21">
        <v>0</v>
      </c>
      <c r="G10" s="21">
        <v>0</v>
      </c>
      <c r="H10" s="21">
        <v>0</v>
      </c>
      <c r="I10" s="21">
        <v>14</v>
      </c>
      <c r="J10" s="24">
        <v>470</v>
      </c>
      <c r="K10" s="21">
        <v>49</v>
      </c>
      <c r="L10" s="21">
        <v>421</v>
      </c>
      <c r="M10" s="21">
        <v>0</v>
      </c>
      <c r="N10" s="21">
        <v>0</v>
      </c>
      <c r="O10" s="21">
        <v>0</v>
      </c>
      <c r="P10" s="21">
        <v>0</v>
      </c>
    </row>
    <row r="11" spans="1:16" s="15" customFormat="1" ht="16.5" customHeight="1">
      <c r="A11" s="36">
        <v>4</v>
      </c>
      <c r="B11" s="8" t="s">
        <v>23</v>
      </c>
      <c r="C11" s="27">
        <v>286</v>
      </c>
      <c r="D11" s="21">
        <v>148</v>
      </c>
      <c r="E11" s="21">
        <v>132</v>
      </c>
      <c r="F11" s="21">
        <v>0</v>
      </c>
      <c r="G11" s="21">
        <v>0</v>
      </c>
      <c r="H11" s="21">
        <v>0</v>
      </c>
      <c r="I11" s="21">
        <v>6</v>
      </c>
      <c r="J11" s="24">
        <v>318</v>
      </c>
      <c r="K11" s="21">
        <v>154</v>
      </c>
      <c r="L11" s="21">
        <v>148</v>
      </c>
      <c r="M11" s="21">
        <v>0</v>
      </c>
      <c r="N11" s="21">
        <v>0</v>
      </c>
      <c r="O11" s="21">
        <v>3</v>
      </c>
      <c r="P11" s="21">
        <v>13</v>
      </c>
    </row>
    <row r="12" spans="1:16" s="15" customFormat="1" ht="16.5" customHeight="1">
      <c r="A12" s="36">
        <v>5</v>
      </c>
      <c r="B12" s="8" t="s">
        <v>24</v>
      </c>
      <c r="C12" s="27">
        <v>583</v>
      </c>
      <c r="D12" s="21">
        <v>162</v>
      </c>
      <c r="E12" s="21">
        <v>350</v>
      </c>
      <c r="F12" s="21">
        <v>0</v>
      </c>
      <c r="G12" s="21">
        <v>1</v>
      </c>
      <c r="H12" s="21">
        <v>4</v>
      </c>
      <c r="I12" s="21">
        <v>66</v>
      </c>
      <c r="J12" s="24">
        <v>451</v>
      </c>
      <c r="K12" s="21">
        <v>34</v>
      </c>
      <c r="L12" s="21">
        <v>393</v>
      </c>
      <c r="M12" s="21">
        <v>0</v>
      </c>
      <c r="N12" s="21">
        <v>0</v>
      </c>
      <c r="O12" s="21">
        <v>3</v>
      </c>
      <c r="P12" s="21">
        <v>21</v>
      </c>
    </row>
    <row r="13" spans="1:16" s="15" customFormat="1" ht="16.5" customHeight="1">
      <c r="A13" s="36">
        <v>6</v>
      </c>
      <c r="B13" s="8" t="s">
        <v>25</v>
      </c>
      <c r="C13" s="27">
        <v>656</v>
      </c>
      <c r="D13" s="21">
        <v>0</v>
      </c>
      <c r="E13" s="21">
        <v>656</v>
      </c>
      <c r="F13" s="21">
        <v>0</v>
      </c>
      <c r="G13" s="21">
        <v>0</v>
      </c>
      <c r="H13" s="21">
        <v>0</v>
      </c>
      <c r="I13" s="21">
        <v>0</v>
      </c>
      <c r="J13" s="24">
        <v>669</v>
      </c>
      <c r="K13" s="21">
        <v>211</v>
      </c>
      <c r="L13" s="21">
        <v>398</v>
      </c>
      <c r="M13" s="21">
        <v>1</v>
      </c>
      <c r="N13" s="21">
        <v>0</v>
      </c>
      <c r="O13" s="21">
        <v>39</v>
      </c>
      <c r="P13" s="21">
        <v>20</v>
      </c>
    </row>
    <row r="14" spans="1:16" s="15" customFormat="1" ht="16.5" customHeight="1">
      <c r="A14" s="36">
        <v>7</v>
      </c>
      <c r="B14" s="8" t="s">
        <v>26</v>
      </c>
      <c r="C14" s="27">
        <v>31</v>
      </c>
      <c r="D14" s="21">
        <v>16</v>
      </c>
      <c r="E14" s="21">
        <v>15</v>
      </c>
      <c r="F14" s="21">
        <v>0</v>
      </c>
      <c r="G14" s="21">
        <v>0</v>
      </c>
      <c r="H14" s="21">
        <v>0</v>
      </c>
      <c r="I14" s="21">
        <v>0</v>
      </c>
      <c r="J14" s="24">
        <v>142</v>
      </c>
      <c r="K14" s="21">
        <v>17</v>
      </c>
      <c r="L14" s="21">
        <v>121</v>
      </c>
      <c r="M14" s="21">
        <v>0</v>
      </c>
      <c r="N14" s="21">
        <v>0</v>
      </c>
      <c r="O14" s="21">
        <v>0</v>
      </c>
      <c r="P14" s="21">
        <v>4</v>
      </c>
    </row>
    <row r="15" spans="1:16" s="15" customFormat="1" ht="16.5" customHeight="1">
      <c r="A15" s="36">
        <v>8</v>
      </c>
      <c r="B15" s="8" t="s">
        <v>27</v>
      </c>
      <c r="C15" s="27">
        <v>161</v>
      </c>
      <c r="D15" s="21">
        <v>117</v>
      </c>
      <c r="E15" s="21">
        <v>44</v>
      </c>
      <c r="F15" s="21">
        <v>0</v>
      </c>
      <c r="G15" s="21">
        <v>0</v>
      </c>
      <c r="H15" s="21">
        <v>0</v>
      </c>
      <c r="I15" s="21">
        <v>0</v>
      </c>
      <c r="J15" s="24">
        <v>545</v>
      </c>
      <c r="K15" s="21">
        <v>130</v>
      </c>
      <c r="L15" s="21">
        <v>378</v>
      </c>
      <c r="M15" s="21">
        <v>2</v>
      </c>
      <c r="N15" s="21">
        <v>0</v>
      </c>
      <c r="O15" s="21">
        <v>18</v>
      </c>
      <c r="P15" s="21">
        <v>17</v>
      </c>
    </row>
    <row r="16" spans="1:16" s="15" customFormat="1" ht="16.5" customHeight="1">
      <c r="A16" s="36">
        <v>9</v>
      </c>
      <c r="B16" s="8" t="s">
        <v>28</v>
      </c>
      <c r="C16" s="27">
        <v>2157</v>
      </c>
      <c r="D16" s="21">
        <v>1212</v>
      </c>
      <c r="E16" s="21">
        <v>797</v>
      </c>
      <c r="F16" s="21">
        <v>2</v>
      </c>
      <c r="G16" s="21">
        <v>26</v>
      </c>
      <c r="H16" s="21">
        <v>42</v>
      </c>
      <c r="I16" s="21">
        <v>78</v>
      </c>
      <c r="J16" s="24">
        <v>788</v>
      </c>
      <c r="K16" s="21">
        <v>655</v>
      </c>
      <c r="L16" s="21">
        <v>106</v>
      </c>
      <c r="M16" s="21">
        <v>0</v>
      </c>
      <c r="N16" s="21">
        <v>2</v>
      </c>
      <c r="O16" s="21">
        <v>7</v>
      </c>
      <c r="P16" s="21">
        <v>18</v>
      </c>
    </row>
    <row r="17" spans="1:16" s="15" customFormat="1" ht="16.5" customHeight="1">
      <c r="A17" s="36">
        <v>10</v>
      </c>
      <c r="B17" s="8" t="s">
        <v>29</v>
      </c>
      <c r="C17" s="27">
        <v>339</v>
      </c>
      <c r="D17" s="21">
        <v>64</v>
      </c>
      <c r="E17" s="21">
        <v>275</v>
      </c>
      <c r="F17" s="21">
        <v>0</v>
      </c>
      <c r="G17" s="21">
        <v>0</v>
      </c>
      <c r="H17" s="21">
        <v>0</v>
      </c>
      <c r="I17" s="21">
        <v>0</v>
      </c>
      <c r="J17" s="24">
        <v>157</v>
      </c>
      <c r="K17" s="21">
        <v>1</v>
      </c>
      <c r="L17" s="21">
        <v>156</v>
      </c>
      <c r="M17" s="21">
        <v>0</v>
      </c>
      <c r="N17" s="21">
        <v>0</v>
      </c>
      <c r="O17" s="21">
        <v>0</v>
      </c>
      <c r="P17" s="21">
        <v>0</v>
      </c>
    </row>
    <row r="18" spans="1:16" s="15" customFormat="1" ht="16.5" customHeight="1">
      <c r="A18" s="36">
        <v>11</v>
      </c>
      <c r="B18" s="8" t="s">
        <v>42</v>
      </c>
      <c r="C18" s="27">
        <v>1306</v>
      </c>
      <c r="D18" s="21">
        <v>745</v>
      </c>
      <c r="E18" s="21">
        <v>540</v>
      </c>
      <c r="F18" s="21">
        <v>0</v>
      </c>
      <c r="G18" s="21">
        <v>0</v>
      </c>
      <c r="H18" s="21">
        <v>5</v>
      </c>
      <c r="I18" s="21">
        <v>16</v>
      </c>
      <c r="J18" s="24">
        <v>674</v>
      </c>
      <c r="K18" s="21">
        <v>0</v>
      </c>
      <c r="L18" s="21">
        <v>609</v>
      </c>
      <c r="M18" s="21">
        <v>0</v>
      </c>
      <c r="N18" s="21">
        <v>1</v>
      </c>
      <c r="O18" s="21">
        <v>42</v>
      </c>
      <c r="P18" s="21">
        <v>22</v>
      </c>
    </row>
    <row r="19" spans="1:16" s="15" customFormat="1" ht="16.5" customHeight="1">
      <c r="A19" s="36">
        <v>12</v>
      </c>
      <c r="B19" s="8" t="s">
        <v>30</v>
      </c>
      <c r="C19" s="27">
        <v>2933</v>
      </c>
      <c r="D19" s="30">
        <v>1793</v>
      </c>
      <c r="E19" s="30">
        <v>1060</v>
      </c>
      <c r="F19" s="30">
        <v>0</v>
      </c>
      <c r="G19" s="30">
        <v>0</v>
      </c>
      <c r="H19" s="30">
        <v>21</v>
      </c>
      <c r="I19" s="30">
        <v>59</v>
      </c>
      <c r="J19" s="24">
        <v>561</v>
      </c>
      <c r="K19" s="30">
        <v>141</v>
      </c>
      <c r="L19" s="30">
        <v>261</v>
      </c>
      <c r="M19" s="30">
        <v>114</v>
      </c>
      <c r="N19" s="30">
        <v>25</v>
      </c>
      <c r="O19" s="30">
        <v>0</v>
      </c>
      <c r="P19" s="30">
        <v>20</v>
      </c>
    </row>
    <row r="20" spans="1:16" s="15" customFormat="1" ht="16.5" customHeight="1">
      <c r="A20" s="36">
        <v>13</v>
      </c>
      <c r="B20" s="19" t="s">
        <v>31</v>
      </c>
      <c r="C20" s="38">
        <v>847</v>
      </c>
      <c r="D20" s="39">
        <v>170</v>
      </c>
      <c r="E20" s="39">
        <v>677</v>
      </c>
      <c r="F20" s="39">
        <v>0</v>
      </c>
      <c r="G20" s="39">
        <v>0</v>
      </c>
      <c r="H20" s="39">
        <v>0</v>
      </c>
      <c r="I20" s="39">
        <v>0</v>
      </c>
      <c r="J20" s="40">
        <v>482</v>
      </c>
      <c r="K20" s="39">
        <v>63</v>
      </c>
      <c r="L20" s="39">
        <v>399</v>
      </c>
      <c r="M20" s="39">
        <v>0</v>
      </c>
      <c r="N20" s="39">
        <v>0</v>
      </c>
      <c r="O20" s="39">
        <v>0</v>
      </c>
      <c r="P20" s="39">
        <v>20</v>
      </c>
    </row>
    <row r="21" spans="1:16" s="15" customFormat="1" ht="16.5" customHeight="1">
      <c r="A21" s="36">
        <v>14</v>
      </c>
      <c r="B21" s="19" t="s">
        <v>32</v>
      </c>
      <c r="C21" s="38">
        <v>502</v>
      </c>
      <c r="D21" s="41">
        <v>198</v>
      </c>
      <c r="E21" s="41">
        <v>280</v>
      </c>
      <c r="F21" s="41">
        <v>0</v>
      </c>
      <c r="G21" s="41">
        <v>0</v>
      </c>
      <c r="H21" s="41">
        <v>8</v>
      </c>
      <c r="I21" s="41">
        <v>16</v>
      </c>
      <c r="J21" s="40">
        <v>255</v>
      </c>
      <c r="K21" s="41">
        <v>75</v>
      </c>
      <c r="L21" s="41">
        <v>149</v>
      </c>
      <c r="M21" s="41">
        <v>3</v>
      </c>
      <c r="N21" s="41">
        <v>0</v>
      </c>
      <c r="O21" s="41">
        <v>15</v>
      </c>
      <c r="P21" s="41">
        <v>13</v>
      </c>
    </row>
    <row r="22" spans="1:16" s="15" customFormat="1" ht="60">
      <c r="A22" s="36">
        <v>15</v>
      </c>
      <c r="B22" s="8" t="s">
        <v>57</v>
      </c>
      <c r="C22" s="38">
        <v>30</v>
      </c>
      <c r="D22" s="42">
        <v>20</v>
      </c>
      <c r="E22" s="42">
        <v>7</v>
      </c>
      <c r="F22" s="42">
        <v>0</v>
      </c>
      <c r="G22" s="42">
        <v>0</v>
      </c>
      <c r="H22" s="42">
        <v>0</v>
      </c>
      <c r="I22" s="42">
        <v>3</v>
      </c>
      <c r="J22" s="40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</row>
    <row r="23" spans="1:16" s="15" customFormat="1" ht="39.75" customHeight="1">
      <c r="A23" s="36">
        <v>16</v>
      </c>
      <c r="B23" s="8" t="s">
        <v>41</v>
      </c>
      <c r="C23" s="38">
        <v>550</v>
      </c>
      <c r="D23" s="41">
        <v>311</v>
      </c>
      <c r="E23" s="41">
        <v>239</v>
      </c>
      <c r="F23" s="41">
        <v>0</v>
      </c>
      <c r="G23" s="41">
        <v>0</v>
      </c>
      <c r="H23" s="41">
        <v>0</v>
      </c>
      <c r="I23" s="41">
        <v>0</v>
      </c>
      <c r="J23" s="40">
        <v>59</v>
      </c>
      <c r="K23" s="41">
        <v>25</v>
      </c>
      <c r="L23" s="41">
        <v>34</v>
      </c>
      <c r="M23" s="41">
        <v>0</v>
      </c>
      <c r="N23" s="41">
        <v>0</v>
      </c>
      <c r="O23" s="41">
        <v>0</v>
      </c>
      <c r="P23" s="41">
        <v>0</v>
      </c>
    </row>
    <row r="24" spans="1:16" s="16" customFormat="1" ht="42" customHeight="1">
      <c r="A24" s="36">
        <v>17</v>
      </c>
      <c r="B24" s="8" t="s">
        <v>52</v>
      </c>
      <c r="C24" s="38">
        <v>2</v>
      </c>
      <c r="D24" s="41">
        <v>0</v>
      </c>
      <c r="E24" s="41">
        <v>1</v>
      </c>
      <c r="F24" s="41">
        <v>1</v>
      </c>
      <c r="G24" s="41">
        <v>0</v>
      </c>
      <c r="H24" s="41">
        <v>0</v>
      </c>
      <c r="I24" s="41">
        <v>0</v>
      </c>
      <c r="J24" s="40">
        <v>25</v>
      </c>
      <c r="K24" s="41">
        <v>3</v>
      </c>
      <c r="L24" s="41">
        <v>21</v>
      </c>
      <c r="M24" s="41">
        <v>1</v>
      </c>
      <c r="N24" s="41">
        <v>0</v>
      </c>
      <c r="O24" s="41">
        <v>0</v>
      </c>
      <c r="P24" s="41">
        <v>0</v>
      </c>
    </row>
    <row r="25" spans="1:16" s="16" customFormat="1" ht="57.75" customHeight="1">
      <c r="A25" s="36">
        <v>18</v>
      </c>
      <c r="B25" s="8" t="s">
        <v>44</v>
      </c>
      <c r="C25" s="38">
        <v>502</v>
      </c>
      <c r="D25" s="41">
        <v>490</v>
      </c>
      <c r="E25" s="41">
        <v>10</v>
      </c>
      <c r="F25" s="41">
        <v>0</v>
      </c>
      <c r="G25" s="41">
        <v>0</v>
      </c>
      <c r="H25" s="41">
        <v>0</v>
      </c>
      <c r="I25" s="41">
        <v>2</v>
      </c>
      <c r="J25" s="40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</row>
    <row r="26" spans="1:16" s="16" customFormat="1" ht="15">
      <c r="A26" s="36">
        <v>19</v>
      </c>
      <c r="B26" s="8" t="s">
        <v>45</v>
      </c>
      <c r="C26" s="38">
        <v>60</v>
      </c>
      <c r="D26" s="41">
        <v>37</v>
      </c>
      <c r="E26" s="41">
        <v>18</v>
      </c>
      <c r="F26" s="41">
        <v>0</v>
      </c>
      <c r="G26" s="41">
        <v>0</v>
      </c>
      <c r="H26" s="41">
        <v>1</v>
      </c>
      <c r="I26" s="41">
        <v>4</v>
      </c>
      <c r="J26" s="40">
        <v>71</v>
      </c>
      <c r="K26" s="41">
        <v>14</v>
      </c>
      <c r="L26" s="41">
        <v>40</v>
      </c>
      <c r="M26" s="41">
        <v>2</v>
      </c>
      <c r="N26" s="41">
        <v>1</v>
      </c>
      <c r="O26" s="41">
        <v>5</v>
      </c>
      <c r="P26" s="41">
        <v>9</v>
      </c>
    </row>
    <row r="27" spans="1:16" s="16" customFormat="1" ht="31.5" customHeight="1">
      <c r="A27" s="36">
        <v>20</v>
      </c>
      <c r="B27" s="8" t="s">
        <v>46</v>
      </c>
      <c r="C27" s="38">
        <v>9</v>
      </c>
      <c r="D27" s="41">
        <v>0</v>
      </c>
      <c r="E27" s="41">
        <v>9</v>
      </c>
      <c r="F27" s="41">
        <v>0</v>
      </c>
      <c r="G27" s="41">
        <v>0</v>
      </c>
      <c r="H27" s="41">
        <v>0</v>
      </c>
      <c r="I27" s="41">
        <v>0</v>
      </c>
      <c r="J27" s="40">
        <v>13</v>
      </c>
      <c r="K27" s="41">
        <v>0</v>
      </c>
      <c r="L27" s="41">
        <v>12</v>
      </c>
      <c r="M27" s="41">
        <v>0</v>
      </c>
      <c r="N27" s="41">
        <v>0</v>
      </c>
      <c r="O27" s="41">
        <v>0</v>
      </c>
      <c r="P27" s="41">
        <v>1</v>
      </c>
    </row>
    <row r="28" spans="1:16" s="15" customFormat="1" ht="30">
      <c r="A28" s="36">
        <v>21</v>
      </c>
      <c r="B28" s="8" t="s">
        <v>38</v>
      </c>
      <c r="C28" s="38">
        <v>3</v>
      </c>
      <c r="D28" s="41">
        <v>0</v>
      </c>
      <c r="E28" s="41">
        <v>3</v>
      </c>
      <c r="F28" s="41">
        <v>0</v>
      </c>
      <c r="G28" s="41">
        <v>0</v>
      </c>
      <c r="H28" s="41">
        <v>0</v>
      </c>
      <c r="I28" s="41">
        <v>0</v>
      </c>
      <c r="J28" s="40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</row>
    <row r="29" spans="1:16" s="15" customFormat="1" ht="30">
      <c r="A29" s="36">
        <v>22</v>
      </c>
      <c r="B29" s="8" t="s">
        <v>51</v>
      </c>
      <c r="C29" s="38">
        <v>58</v>
      </c>
      <c r="D29" s="41">
        <v>4</v>
      </c>
      <c r="E29" s="41">
        <v>50</v>
      </c>
      <c r="F29" s="41">
        <v>0</v>
      </c>
      <c r="G29" s="41">
        <v>0</v>
      </c>
      <c r="H29" s="41">
        <v>4</v>
      </c>
      <c r="I29" s="41">
        <v>0</v>
      </c>
      <c r="J29" s="40">
        <v>3</v>
      </c>
      <c r="K29" s="41">
        <v>2</v>
      </c>
      <c r="L29" s="41">
        <v>0</v>
      </c>
      <c r="M29" s="41">
        <v>0</v>
      </c>
      <c r="N29" s="41">
        <v>0</v>
      </c>
      <c r="O29" s="41">
        <v>0</v>
      </c>
      <c r="P29" s="41">
        <v>1</v>
      </c>
    </row>
    <row r="30" spans="1:16" s="15" customFormat="1" ht="15">
      <c r="A30" s="36">
        <v>23</v>
      </c>
      <c r="B30" s="8" t="s">
        <v>55</v>
      </c>
      <c r="C30" s="38">
        <v>126</v>
      </c>
      <c r="D30" s="41">
        <v>123</v>
      </c>
      <c r="E30" s="41">
        <v>0</v>
      </c>
      <c r="F30" s="41">
        <v>0</v>
      </c>
      <c r="G30" s="41">
        <v>0</v>
      </c>
      <c r="H30" s="41">
        <v>0</v>
      </c>
      <c r="I30" s="41">
        <v>3</v>
      </c>
      <c r="J30" s="40">
        <v>854</v>
      </c>
      <c r="K30" s="41">
        <v>0</v>
      </c>
      <c r="L30" s="41">
        <v>810</v>
      </c>
      <c r="M30" s="41">
        <v>0</v>
      </c>
      <c r="N30" s="41">
        <v>0</v>
      </c>
      <c r="O30" s="41">
        <v>41</v>
      </c>
      <c r="P30" s="41">
        <v>3</v>
      </c>
    </row>
    <row r="31" spans="1:16" s="15" customFormat="1" ht="30">
      <c r="A31" s="36">
        <v>24</v>
      </c>
      <c r="B31" s="8" t="s">
        <v>56</v>
      </c>
      <c r="C31" s="38">
        <v>38</v>
      </c>
      <c r="D31" s="41">
        <v>11</v>
      </c>
      <c r="E31" s="41">
        <v>9</v>
      </c>
      <c r="F31" s="41">
        <v>0</v>
      </c>
      <c r="G31" s="41">
        <v>0</v>
      </c>
      <c r="H31" s="41">
        <v>16</v>
      </c>
      <c r="I31" s="41">
        <v>2</v>
      </c>
      <c r="J31" s="40">
        <v>15</v>
      </c>
      <c r="K31" s="41">
        <v>0</v>
      </c>
      <c r="L31" s="41">
        <v>15</v>
      </c>
      <c r="M31" s="41">
        <v>0</v>
      </c>
      <c r="N31" s="41">
        <v>0</v>
      </c>
      <c r="O31" s="41">
        <v>0</v>
      </c>
      <c r="P31" s="41">
        <v>0</v>
      </c>
    </row>
    <row r="32" spans="1:16" s="7" customFormat="1" ht="16.5" customHeight="1">
      <c r="A32" s="5"/>
      <c r="B32" s="6" t="s">
        <v>16</v>
      </c>
      <c r="C32" s="38">
        <f aca="true" t="shared" si="0" ref="C32:P32">SUM(C8:C31)</f>
        <v>13108</v>
      </c>
      <c r="D32" s="43">
        <f t="shared" si="0"/>
        <v>6016</v>
      </c>
      <c r="E32" s="43">
        <f t="shared" si="0"/>
        <v>6449</v>
      </c>
      <c r="F32" s="43">
        <f t="shared" si="0"/>
        <v>3</v>
      </c>
      <c r="G32" s="43">
        <f t="shared" si="0"/>
        <v>39</v>
      </c>
      <c r="H32" s="43">
        <f t="shared" si="0"/>
        <v>321</v>
      </c>
      <c r="I32" s="43">
        <f t="shared" si="0"/>
        <v>280</v>
      </c>
      <c r="J32" s="44">
        <f t="shared" si="0"/>
        <v>7025</v>
      </c>
      <c r="K32" s="45">
        <f t="shared" si="0"/>
        <v>1767</v>
      </c>
      <c r="L32" s="45">
        <f t="shared" si="0"/>
        <v>4708</v>
      </c>
      <c r="M32" s="45">
        <f t="shared" si="0"/>
        <v>129</v>
      </c>
      <c r="N32" s="45">
        <f t="shared" si="0"/>
        <v>29</v>
      </c>
      <c r="O32" s="45">
        <f t="shared" si="0"/>
        <v>201</v>
      </c>
      <c r="P32" s="45">
        <f t="shared" si="0"/>
        <v>191</v>
      </c>
    </row>
    <row r="33" spans="1:16" s="7" customFormat="1" ht="16.5" customHeight="1">
      <c r="A33" s="46"/>
      <c r="B33" s="47"/>
      <c r="C33" s="48"/>
      <c r="D33" s="49"/>
      <c r="E33" s="49"/>
      <c r="F33" s="49"/>
      <c r="G33" s="49"/>
      <c r="H33" s="49"/>
      <c r="I33" s="49"/>
      <c r="J33" s="50"/>
      <c r="K33" s="51"/>
      <c r="L33" s="51"/>
      <c r="M33" s="51"/>
      <c r="N33" s="51"/>
      <c r="O33" s="51"/>
      <c r="P33" s="51"/>
    </row>
    <row r="34" spans="1:16" s="7" customFormat="1" ht="16.5" customHeight="1">
      <c r="A34" s="46"/>
      <c r="B34" s="47"/>
      <c r="C34" s="48"/>
      <c r="D34" s="49"/>
      <c r="E34" s="49"/>
      <c r="F34" s="49"/>
      <c r="G34" s="49"/>
      <c r="H34" s="49"/>
      <c r="I34" s="49"/>
      <c r="J34" s="50"/>
      <c r="K34" s="51"/>
      <c r="L34" s="51"/>
      <c r="M34" s="51"/>
      <c r="N34" s="51"/>
      <c r="O34" s="51"/>
      <c r="P34" s="51"/>
    </row>
    <row r="36" spans="1:2" s="1" customFormat="1" ht="15">
      <c r="A36" s="3"/>
      <c r="B36" s="1" t="s">
        <v>53</v>
      </c>
    </row>
    <row r="37" spans="1:2" s="1" customFormat="1" ht="15">
      <c r="A37" s="3"/>
      <c r="B37" s="1" t="s">
        <v>20</v>
      </c>
    </row>
  </sheetData>
  <sheetProtection/>
  <mergeCells count="10">
    <mergeCell ref="N1:P1"/>
    <mergeCell ref="C5:C6"/>
    <mergeCell ref="D5:I5"/>
    <mergeCell ref="J5:J6"/>
    <mergeCell ref="K5:P5"/>
    <mergeCell ref="A2:P2"/>
    <mergeCell ref="A4:A6"/>
    <mergeCell ref="B4:B6"/>
    <mergeCell ref="C4:I4"/>
    <mergeCell ref="J4:P4"/>
  </mergeCells>
  <printOptions horizontalCentered="1"/>
  <pageMargins left="0.5118110236220472" right="0.11811023622047245" top="0.5511811023622047" bottom="0.5511811023622047" header="0.11811023622047245" footer="0.118110236220472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4"/>
  <sheetViews>
    <sheetView zoomScale="84" zoomScaleNormal="84" zoomScalePageLayoutView="0" workbookViewId="0" topLeftCell="A4">
      <pane xSplit="2" ySplit="7" topLeftCell="C28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L43" sqref="L43"/>
    </sheetView>
  </sheetViews>
  <sheetFormatPr defaultColWidth="9.140625" defaultRowHeight="15"/>
  <cols>
    <col min="1" max="1" width="5.140625" style="0" customWidth="1"/>
    <col min="2" max="2" width="34.57421875" style="0" customWidth="1"/>
    <col min="3" max="3" width="14.421875" style="0" customWidth="1"/>
    <col min="9" max="9" width="9.8515625" style="0" customWidth="1"/>
    <col min="10" max="10" width="14.8515625" style="0" customWidth="1"/>
    <col min="16" max="16" width="10.140625" style="0" customWidth="1"/>
    <col min="20" max="20" width="15.140625" style="0" customWidth="1"/>
    <col min="232" max="232" width="5.140625" style="0" customWidth="1"/>
    <col min="233" max="233" width="20.8515625" style="0" customWidth="1"/>
    <col min="234" max="234" width="14.421875" style="0" customWidth="1"/>
    <col min="241" max="241" width="14.8515625" style="0" customWidth="1"/>
  </cols>
  <sheetData>
    <row r="1" spans="4:16" ht="15" customHeight="1">
      <c r="D1" s="103"/>
      <c r="E1" s="103"/>
      <c r="F1" s="103"/>
      <c r="G1" s="103"/>
      <c r="H1" s="103"/>
      <c r="I1" s="103"/>
      <c r="N1" s="104" t="s">
        <v>18</v>
      </c>
      <c r="O1" s="104"/>
      <c r="P1" s="104"/>
    </row>
    <row r="2" spans="4:16" ht="5.25" customHeight="1">
      <c r="D2" s="103"/>
      <c r="E2" s="103"/>
      <c r="F2" s="103"/>
      <c r="G2" s="103"/>
      <c r="H2" s="103"/>
      <c r="I2" s="103"/>
      <c r="N2" s="104"/>
      <c r="O2" s="104"/>
      <c r="P2" s="104"/>
    </row>
    <row r="3" ht="3.75" customHeight="1"/>
    <row r="4" spans="1:16" ht="39.75" customHeight="1">
      <c r="A4" s="105" t="s">
        <v>63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16.5" customHeight="1">
      <c r="A5" s="106" t="s">
        <v>64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7" spans="1:16" ht="15" customHeight="1">
      <c r="A7" s="97" t="s">
        <v>0</v>
      </c>
      <c r="B7" s="97" t="s">
        <v>10</v>
      </c>
      <c r="C7" s="100" t="s">
        <v>65</v>
      </c>
      <c r="D7" s="101"/>
      <c r="E7" s="101"/>
      <c r="F7" s="101"/>
      <c r="G7" s="101"/>
      <c r="H7" s="101"/>
      <c r="I7" s="102"/>
      <c r="J7" s="100" t="s">
        <v>66</v>
      </c>
      <c r="K7" s="101"/>
      <c r="L7" s="101"/>
      <c r="M7" s="101"/>
      <c r="N7" s="101"/>
      <c r="O7" s="101"/>
      <c r="P7" s="102"/>
    </row>
    <row r="8" spans="1:26" ht="15" customHeight="1">
      <c r="A8" s="98"/>
      <c r="B8" s="98"/>
      <c r="C8" s="88" t="s">
        <v>67</v>
      </c>
      <c r="D8" s="94" t="s">
        <v>2</v>
      </c>
      <c r="E8" s="95"/>
      <c r="F8" s="95"/>
      <c r="G8" s="95"/>
      <c r="H8" s="95"/>
      <c r="I8" s="96"/>
      <c r="J8" s="88" t="s">
        <v>11</v>
      </c>
      <c r="K8" s="94" t="s">
        <v>2</v>
      </c>
      <c r="L8" s="95"/>
      <c r="M8" s="95"/>
      <c r="N8" s="95"/>
      <c r="O8" s="95"/>
      <c r="P8" s="96"/>
      <c r="T8" s="88" t="s">
        <v>11</v>
      </c>
      <c r="U8" s="94" t="s">
        <v>2</v>
      </c>
      <c r="V8" s="95"/>
      <c r="W8" s="95"/>
      <c r="X8" s="95"/>
      <c r="Y8" s="95"/>
      <c r="Z8" s="96"/>
    </row>
    <row r="9" spans="1:26" ht="120">
      <c r="A9" s="99"/>
      <c r="B9" s="99"/>
      <c r="C9" s="93"/>
      <c r="D9" s="37" t="s">
        <v>12</v>
      </c>
      <c r="E9" s="37" t="s">
        <v>13</v>
      </c>
      <c r="F9" s="37" t="s">
        <v>14</v>
      </c>
      <c r="G9" s="37" t="s">
        <v>15</v>
      </c>
      <c r="H9" s="37" t="s">
        <v>68</v>
      </c>
      <c r="I9" s="37" t="s">
        <v>54</v>
      </c>
      <c r="J9" s="93"/>
      <c r="K9" s="37" t="s">
        <v>12</v>
      </c>
      <c r="L9" s="37" t="s">
        <v>13</v>
      </c>
      <c r="M9" s="37" t="s">
        <v>14</v>
      </c>
      <c r="N9" s="37" t="s">
        <v>15</v>
      </c>
      <c r="O9" s="37" t="s">
        <v>68</v>
      </c>
      <c r="P9" s="37" t="s">
        <v>54</v>
      </c>
      <c r="T9" s="93"/>
      <c r="U9" s="37" t="s">
        <v>12</v>
      </c>
      <c r="V9" s="37" t="s">
        <v>13</v>
      </c>
      <c r="W9" s="37" t="s">
        <v>14</v>
      </c>
      <c r="X9" s="37" t="s">
        <v>15</v>
      </c>
      <c r="Y9" s="37" t="s">
        <v>68</v>
      </c>
      <c r="Z9" s="37" t="s">
        <v>54</v>
      </c>
    </row>
    <row r="10" spans="1:16" s="4" customFormat="1" ht="15">
      <c r="A10" s="73">
        <v>1</v>
      </c>
      <c r="B10" s="73">
        <v>2</v>
      </c>
      <c r="C10" s="73">
        <v>3</v>
      </c>
      <c r="D10" s="73">
        <v>4</v>
      </c>
      <c r="E10" s="73">
        <v>5</v>
      </c>
      <c r="F10" s="73">
        <v>6</v>
      </c>
      <c r="G10" s="73">
        <v>7</v>
      </c>
      <c r="H10" s="73">
        <v>8</v>
      </c>
      <c r="I10" s="73">
        <v>9</v>
      </c>
      <c r="J10" s="73">
        <v>10</v>
      </c>
      <c r="K10" s="73">
        <v>11</v>
      </c>
      <c r="L10" s="73">
        <v>12</v>
      </c>
      <c r="M10" s="73">
        <v>13</v>
      </c>
      <c r="N10" s="73">
        <v>14</v>
      </c>
      <c r="O10" s="73">
        <v>15</v>
      </c>
      <c r="P10" s="73">
        <v>16</v>
      </c>
    </row>
    <row r="11" spans="1:26" s="15" customFormat="1" ht="30">
      <c r="A11" s="10">
        <v>1</v>
      </c>
      <c r="B11" s="9" t="s">
        <v>40</v>
      </c>
      <c r="C11" s="26">
        <v>943</v>
      </c>
      <c r="D11" s="26">
        <v>16</v>
      </c>
      <c r="E11" s="26">
        <v>692</v>
      </c>
      <c r="F11" s="26">
        <v>0</v>
      </c>
      <c r="G11" s="26">
        <v>12</v>
      </c>
      <c r="H11" s="26">
        <v>216</v>
      </c>
      <c r="I11" s="26">
        <v>7</v>
      </c>
      <c r="J11" s="24">
        <v>326</v>
      </c>
      <c r="K11" s="26">
        <v>112</v>
      </c>
      <c r="L11" s="26">
        <v>179</v>
      </c>
      <c r="M11" s="26">
        <v>6</v>
      </c>
      <c r="N11" s="26">
        <v>0</v>
      </c>
      <c r="O11" s="26">
        <v>24</v>
      </c>
      <c r="P11" s="26">
        <v>5</v>
      </c>
      <c r="T11" s="70">
        <f aca="true" t="shared" si="0" ref="T11:T19">+U11+V11+W11+X11+Y11+Z11</f>
        <v>1269</v>
      </c>
      <c r="U11" s="71">
        <f aca="true" t="shared" si="1" ref="U11:Z11">+D11+K11</f>
        <v>128</v>
      </c>
      <c r="V11" s="71">
        <f t="shared" si="1"/>
        <v>871</v>
      </c>
      <c r="W11" s="71">
        <f t="shared" si="1"/>
        <v>6</v>
      </c>
      <c r="X11" s="71">
        <f t="shared" si="1"/>
        <v>12</v>
      </c>
      <c r="Y11" s="71">
        <f t="shared" si="1"/>
        <v>240</v>
      </c>
      <c r="Z11" s="71">
        <f t="shared" si="1"/>
        <v>12</v>
      </c>
    </row>
    <row r="12" spans="1:26" s="15" customFormat="1" ht="33.75" customHeight="1">
      <c r="A12" s="12">
        <v>2</v>
      </c>
      <c r="B12" s="8" t="s">
        <v>47</v>
      </c>
      <c r="C12" s="27">
        <v>276</v>
      </c>
      <c r="D12" s="21">
        <v>242</v>
      </c>
      <c r="E12" s="21">
        <v>26</v>
      </c>
      <c r="F12" s="21">
        <v>0</v>
      </c>
      <c r="G12" s="21">
        <v>0</v>
      </c>
      <c r="H12" s="21">
        <v>4</v>
      </c>
      <c r="I12" s="21">
        <v>4</v>
      </c>
      <c r="J12" s="24">
        <v>147</v>
      </c>
      <c r="K12" s="21">
        <v>81</v>
      </c>
      <c r="L12" s="21">
        <v>58</v>
      </c>
      <c r="M12" s="21">
        <v>0</v>
      </c>
      <c r="N12" s="21">
        <v>0</v>
      </c>
      <c r="O12" s="21">
        <v>4</v>
      </c>
      <c r="P12" s="21">
        <v>4</v>
      </c>
      <c r="T12" s="70">
        <f t="shared" si="0"/>
        <v>423</v>
      </c>
      <c r="U12" s="71">
        <f aca="true" t="shared" si="2" ref="U12:U34">+D12+K12</f>
        <v>323</v>
      </c>
      <c r="V12" s="71">
        <f aca="true" t="shared" si="3" ref="V12:V34">+E12+L12</f>
        <v>84</v>
      </c>
      <c r="W12" s="71">
        <f aca="true" t="shared" si="4" ref="W12:W34">+F12+M12</f>
        <v>0</v>
      </c>
      <c r="X12" s="71">
        <f aca="true" t="shared" si="5" ref="X12:X34">+G12+N12</f>
        <v>0</v>
      </c>
      <c r="Y12" s="71">
        <f aca="true" t="shared" si="6" ref="Y12:Y34">+H12+O12</f>
        <v>8</v>
      </c>
      <c r="Z12" s="71">
        <f aca="true" t="shared" si="7" ref="Z12:Z34">+I12+P12</f>
        <v>8</v>
      </c>
    </row>
    <row r="13" spans="1:26" s="15" customFormat="1" ht="16.5" customHeight="1">
      <c r="A13" s="12">
        <v>3</v>
      </c>
      <c r="B13" s="8" t="s">
        <v>22</v>
      </c>
      <c r="C13" s="27">
        <v>710</v>
      </c>
      <c r="D13" s="21">
        <v>137</v>
      </c>
      <c r="E13" s="21">
        <v>559</v>
      </c>
      <c r="F13" s="21">
        <v>0</v>
      </c>
      <c r="G13" s="21">
        <v>0</v>
      </c>
      <c r="H13" s="21">
        <v>0</v>
      </c>
      <c r="I13" s="21">
        <v>14</v>
      </c>
      <c r="J13" s="24">
        <v>470</v>
      </c>
      <c r="K13" s="21">
        <v>49</v>
      </c>
      <c r="L13" s="21">
        <v>421</v>
      </c>
      <c r="M13" s="21">
        <v>0</v>
      </c>
      <c r="N13" s="21">
        <v>0</v>
      </c>
      <c r="O13" s="21">
        <v>0</v>
      </c>
      <c r="P13" s="21">
        <v>0</v>
      </c>
      <c r="T13" s="70">
        <f t="shared" si="0"/>
        <v>1180</v>
      </c>
      <c r="U13" s="71">
        <f t="shared" si="2"/>
        <v>186</v>
      </c>
      <c r="V13" s="71">
        <f t="shared" si="3"/>
        <v>980</v>
      </c>
      <c r="W13" s="71">
        <f t="shared" si="4"/>
        <v>0</v>
      </c>
      <c r="X13" s="71">
        <f t="shared" si="5"/>
        <v>0</v>
      </c>
      <c r="Y13" s="71">
        <f t="shared" si="6"/>
        <v>0</v>
      </c>
      <c r="Z13" s="71">
        <f t="shared" si="7"/>
        <v>14</v>
      </c>
    </row>
    <row r="14" spans="1:26" s="15" customFormat="1" ht="16.5" customHeight="1">
      <c r="A14" s="12">
        <v>4</v>
      </c>
      <c r="B14" s="8" t="s">
        <v>23</v>
      </c>
      <c r="C14" s="27">
        <v>286</v>
      </c>
      <c r="D14" s="21">
        <v>148</v>
      </c>
      <c r="E14" s="21">
        <v>132</v>
      </c>
      <c r="F14" s="21">
        <v>0</v>
      </c>
      <c r="G14" s="21">
        <v>0</v>
      </c>
      <c r="H14" s="21">
        <v>0</v>
      </c>
      <c r="I14" s="21">
        <v>6</v>
      </c>
      <c r="J14" s="24">
        <v>318</v>
      </c>
      <c r="K14" s="21">
        <v>154</v>
      </c>
      <c r="L14" s="21">
        <v>148</v>
      </c>
      <c r="M14" s="21">
        <v>0</v>
      </c>
      <c r="N14" s="21">
        <v>0</v>
      </c>
      <c r="O14" s="21">
        <v>3</v>
      </c>
      <c r="P14" s="21">
        <v>13</v>
      </c>
      <c r="T14" s="70">
        <f t="shared" si="0"/>
        <v>604</v>
      </c>
      <c r="U14" s="71">
        <f t="shared" si="2"/>
        <v>302</v>
      </c>
      <c r="V14" s="71">
        <f t="shared" si="3"/>
        <v>280</v>
      </c>
      <c r="W14" s="71">
        <f t="shared" si="4"/>
        <v>0</v>
      </c>
      <c r="X14" s="71">
        <f t="shared" si="5"/>
        <v>0</v>
      </c>
      <c r="Y14" s="71">
        <f t="shared" si="6"/>
        <v>3</v>
      </c>
      <c r="Z14" s="71">
        <f t="shared" si="7"/>
        <v>19</v>
      </c>
    </row>
    <row r="15" spans="1:26" s="15" customFormat="1" ht="16.5" customHeight="1">
      <c r="A15" s="12">
        <v>5</v>
      </c>
      <c r="B15" s="8" t="s">
        <v>24</v>
      </c>
      <c r="C15" s="27">
        <v>583</v>
      </c>
      <c r="D15" s="21">
        <v>162</v>
      </c>
      <c r="E15" s="21">
        <v>350</v>
      </c>
      <c r="F15" s="21">
        <v>0</v>
      </c>
      <c r="G15" s="21">
        <v>1</v>
      </c>
      <c r="H15" s="21">
        <v>4</v>
      </c>
      <c r="I15" s="21">
        <v>66</v>
      </c>
      <c r="J15" s="24">
        <v>451</v>
      </c>
      <c r="K15" s="21">
        <v>34</v>
      </c>
      <c r="L15" s="21">
        <v>393</v>
      </c>
      <c r="M15" s="21">
        <v>0</v>
      </c>
      <c r="N15" s="21">
        <v>0</v>
      </c>
      <c r="O15" s="21">
        <v>3</v>
      </c>
      <c r="P15" s="21">
        <v>21</v>
      </c>
      <c r="T15" s="70">
        <f t="shared" si="0"/>
        <v>1034</v>
      </c>
      <c r="U15" s="71">
        <f t="shared" si="2"/>
        <v>196</v>
      </c>
      <c r="V15" s="71">
        <f t="shared" si="3"/>
        <v>743</v>
      </c>
      <c r="W15" s="71">
        <f t="shared" si="4"/>
        <v>0</v>
      </c>
      <c r="X15" s="71">
        <f t="shared" si="5"/>
        <v>1</v>
      </c>
      <c r="Y15" s="71">
        <f t="shared" si="6"/>
        <v>7</v>
      </c>
      <c r="Z15" s="71">
        <f t="shared" si="7"/>
        <v>87</v>
      </c>
    </row>
    <row r="16" spans="1:26" s="15" customFormat="1" ht="16.5" customHeight="1">
      <c r="A16" s="12">
        <v>6</v>
      </c>
      <c r="B16" s="8" t="s">
        <v>25</v>
      </c>
      <c r="C16" s="27">
        <v>656</v>
      </c>
      <c r="D16" s="21">
        <v>0</v>
      </c>
      <c r="E16" s="21">
        <v>656</v>
      </c>
      <c r="F16" s="21">
        <v>0</v>
      </c>
      <c r="G16" s="21">
        <v>0</v>
      </c>
      <c r="H16" s="21">
        <v>0</v>
      </c>
      <c r="I16" s="21">
        <v>0</v>
      </c>
      <c r="J16" s="24">
        <v>669</v>
      </c>
      <c r="K16" s="21">
        <v>211</v>
      </c>
      <c r="L16" s="21">
        <v>398</v>
      </c>
      <c r="M16" s="21">
        <v>1</v>
      </c>
      <c r="N16" s="21">
        <v>0</v>
      </c>
      <c r="O16" s="21">
        <v>39</v>
      </c>
      <c r="P16" s="21">
        <v>20</v>
      </c>
      <c r="T16" s="70">
        <f t="shared" si="0"/>
        <v>1325</v>
      </c>
      <c r="U16" s="71">
        <f t="shared" si="2"/>
        <v>211</v>
      </c>
      <c r="V16" s="71">
        <f t="shared" si="3"/>
        <v>1054</v>
      </c>
      <c r="W16" s="71">
        <f t="shared" si="4"/>
        <v>1</v>
      </c>
      <c r="X16" s="71">
        <f t="shared" si="5"/>
        <v>0</v>
      </c>
      <c r="Y16" s="71">
        <f t="shared" si="6"/>
        <v>39</v>
      </c>
      <c r="Z16" s="71">
        <f t="shared" si="7"/>
        <v>20</v>
      </c>
    </row>
    <row r="17" spans="1:26" s="15" customFormat="1" ht="16.5" customHeight="1">
      <c r="A17" s="12">
        <v>7</v>
      </c>
      <c r="B17" s="8" t="s">
        <v>26</v>
      </c>
      <c r="C17" s="27">
        <v>31</v>
      </c>
      <c r="D17" s="21">
        <v>16</v>
      </c>
      <c r="E17" s="21">
        <v>15</v>
      </c>
      <c r="F17" s="21">
        <v>0</v>
      </c>
      <c r="G17" s="21">
        <v>0</v>
      </c>
      <c r="H17" s="21">
        <v>0</v>
      </c>
      <c r="I17" s="21">
        <v>0</v>
      </c>
      <c r="J17" s="24">
        <v>142</v>
      </c>
      <c r="K17" s="21">
        <v>17</v>
      </c>
      <c r="L17" s="21">
        <v>121</v>
      </c>
      <c r="M17" s="21">
        <v>0</v>
      </c>
      <c r="N17" s="21">
        <v>0</v>
      </c>
      <c r="O17" s="21">
        <v>0</v>
      </c>
      <c r="P17" s="21">
        <v>4</v>
      </c>
      <c r="T17" s="70">
        <f t="shared" si="0"/>
        <v>173</v>
      </c>
      <c r="U17" s="71">
        <f t="shared" si="2"/>
        <v>33</v>
      </c>
      <c r="V17" s="71">
        <f t="shared" si="3"/>
        <v>136</v>
      </c>
      <c r="W17" s="71">
        <f t="shared" si="4"/>
        <v>0</v>
      </c>
      <c r="X17" s="71">
        <f t="shared" si="5"/>
        <v>0</v>
      </c>
      <c r="Y17" s="71">
        <f t="shared" si="6"/>
        <v>0</v>
      </c>
      <c r="Z17" s="71">
        <f t="shared" si="7"/>
        <v>4</v>
      </c>
    </row>
    <row r="18" spans="1:26" s="15" customFormat="1" ht="16.5" customHeight="1">
      <c r="A18" s="12">
        <v>8</v>
      </c>
      <c r="B18" s="8" t="s">
        <v>27</v>
      </c>
      <c r="C18" s="27">
        <v>161</v>
      </c>
      <c r="D18" s="21">
        <v>117</v>
      </c>
      <c r="E18" s="21">
        <v>44</v>
      </c>
      <c r="F18" s="21">
        <v>0</v>
      </c>
      <c r="G18" s="21">
        <v>0</v>
      </c>
      <c r="H18" s="21">
        <v>0</v>
      </c>
      <c r="I18" s="21">
        <v>0</v>
      </c>
      <c r="J18" s="24">
        <v>545</v>
      </c>
      <c r="K18" s="21">
        <v>130</v>
      </c>
      <c r="L18" s="21">
        <v>378</v>
      </c>
      <c r="M18" s="21">
        <v>2</v>
      </c>
      <c r="N18" s="21">
        <v>0</v>
      </c>
      <c r="O18" s="21">
        <v>18</v>
      </c>
      <c r="P18" s="21">
        <v>17</v>
      </c>
      <c r="T18" s="70">
        <f t="shared" si="0"/>
        <v>706</v>
      </c>
      <c r="U18" s="71">
        <f t="shared" si="2"/>
        <v>247</v>
      </c>
      <c r="V18" s="71">
        <f t="shared" si="3"/>
        <v>422</v>
      </c>
      <c r="W18" s="71">
        <f t="shared" si="4"/>
        <v>2</v>
      </c>
      <c r="X18" s="71">
        <f t="shared" si="5"/>
        <v>0</v>
      </c>
      <c r="Y18" s="71">
        <f t="shared" si="6"/>
        <v>18</v>
      </c>
      <c r="Z18" s="71">
        <f t="shared" si="7"/>
        <v>17</v>
      </c>
    </row>
    <row r="19" spans="1:26" s="15" customFormat="1" ht="16.5" customHeight="1">
      <c r="A19" s="12">
        <v>9</v>
      </c>
      <c r="B19" s="8" t="s">
        <v>28</v>
      </c>
      <c r="C19" s="27">
        <v>2157</v>
      </c>
      <c r="D19" s="21">
        <v>1212</v>
      </c>
      <c r="E19" s="21">
        <v>797</v>
      </c>
      <c r="F19" s="21">
        <v>2</v>
      </c>
      <c r="G19" s="21">
        <v>26</v>
      </c>
      <c r="H19" s="21">
        <v>42</v>
      </c>
      <c r="I19" s="21">
        <v>78</v>
      </c>
      <c r="J19" s="24">
        <v>788</v>
      </c>
      <c r="K19" s="21">
        <v>655</v>
      </c>
      <c r="L19" s="21">
        <v>106</v>
      </c>
      <c r="M19" s="21">
        <v>0</v>
      </c>
      <c r="N19" s="21">
        <v>2</v>
      </c>
      <c r="O19" s="21">
        <v>7</v>
      </c>
      <c r="P19" s="21">
        <v>18</v>
      </c>
      <c r="T19" s="70">
        <f t="shared" si="0"/>
        <v>2945</v>
      </c>
      <c r="U19" s="71">
        <f t="shared" si="2"/>
        <v>1867</v>
      </c>
      <c r="V19" s="71">
        <f t="shared" si="3"/>
        <v>903</v>
      </c>
      <c r="W19" s="71">
        <f t="shared" si="4"/>
        <v>2</v>
      </c>
      <c r="X19" s="71">
        <f t="shared" si="5"/>
        <v>28</v>
      </c>
      <c r="Y19" s="71">
        <f t="shared" si="6"/>
        <v>49</v>
      </c>
      <c r="Z19" s="71">
        <f t="shared" si="7"/>
        <v>96</v>
      </c>
    </row>
    <row r="20" spans="1:26" s="15" customFormat="1" ht="16.5" customHeight="1">
      <c r="A20" s="12">
        <v>10</v>
      </c>
      <c r="B20" s="8" t="s">
        <v>29</v>
      </c>
      <c r="C20" s="27">
        <v>354</v>
      </c>
      <c r="D20" s="21">
        <v>64</v>
      </c>
      <c r="E20" s="21">
        <v>275</v>
      </c>
      <c r="F20" s="21">
        <v>0</v>
      </c>
      <c r="G20" s="21">
        <v>0</v>
      </c>
      <c r="H20" s="21">
        <v>0</v>
      </c>
      <c r="I20" s="21">
        <v>15</v>
      </c>
      <c r="J20" s="24">
        <v>157</v>
      </c>
      <c r="K20" s="21">
        <v>1</v>
      </c>
      <c r="L20" s="21">
        <v>156</v>
      </c>
      <c r="M20" s="21">
        <v>0</v>
      </c>
      <c r="N20" s="21">
        <v>0</v>
      </c>
      <c r="O20" s="21">
        <v>0</v>
      </c>
      <c r="P20" s="21">
        <v>0</v>
      </c>
      <c r="T20" s="70">
        <f aca="true" t="shared" si="8" ref="T20:T33">+U20+V20+W20+X20+Y20+Z20</f>
        <v>511</v>
      </c>
      <c r="U20" s="71">
        <f t="shared" si="2"/>
        <v>65</v>
      </c>
      <c r="V20" s="71">
        <f t="shared" si="3"/>
        <v>431</v>
      </c>
      <c r="W20" s="71">
        <f t="shared" si="4"/>
        <v>0</v>
      </c>
      <c r="X20" s="71">
        <f t="shared" si="5"/>
        <v>0</v>
      </c>
      <c r="Y20" s="71">
        <f t="shared" si="6"/>
        <v>0</v>
      </c>
      <c r="Z20" s="71">
        <f t="shared" si="7"/>
        <v>15</v>
      </c>
    </row>
    <row r="21" spans="1:26" s="15" customFormat="1" ht="16.5" customHeight="1">
      <c r="A21" s="12">
        <v>11</v>
      </c>
      <c r="B21" s="8" t="s">
        <v>42</v>
      </c>
      <c r="C21" s="27">
        <v>1306</v>
      </c>
      <c r="D21" s="21">
        <v>745</v>
      </c>
      <c r="E21" s="21">
        <v>540</v>
      </c>
      <c r="F21" s="21">
        <v>0</v>
      </c>
      <c r="G21" s="21">
        <v>0</v>
      </c>
      <c r="H21" s="21">
        <v>5</v>
      </c>
      <c r="I21" s="21">
        <v>16</v>
      </c>
      <c r="J21" s="24">
        <v>674</v>
      </c>
      <c r="K21" s="21">
        <v>0</v>
      </c>
      <c r="L21" s="21">
        <v>609</v>
      </c>
      <c r="M21" s="21">
        <v>0</v>
      </c>
      <c r="N21" s="21">
        <v>1</v>
      </c>
      <c r="O21" s="21">
        <v>42</v>
      </c>
      <c r="P21" s="21">
        <v>22</v>
      </c>
      <c r="T21" s="70">
        <f t="shared" si="8"/>
        <v>1980</v>
      </c>
      <c r="U21" s="71">
        <f t="shared" si="2"/>
        <v>745</v>
      </c>
      <c r="V21" s="71">
        <f t="shared" si="3"/>
        <v>1149</v>
      </c>
      <c r="W21" s="71">
        <f t="shared" si="4"/>
        <v>0</v>
      </c>
      <c r="X21" s="71">
        <f t="shared" si="5"/>
        <v>1</v>
      </c>
      <c r="Y21" s="71">
        <f t="shared" si="6"/>
        <v>47</v>
      </c>
      <c r="Z21" s="71">
        <f t="shared" si="7"/>
        <v>38</v>
      </c>
    </row>
    <row r="22" spans="1:26" s="15" customFormat="1" ht="16.5" customHeight="1">
      <c r="A22" s="12">
        <v>12</v>
      </c>
      <c r="B22" s="8" t="s">
        <v>30</v>
      </c>
      <c r="C22" s="27">
        <v>2933</v>
      </c>
      <c r="D22" s="30">
        <v>1793</v>
      </c>
      <c r="E22" s="30">
        <v>1060</v>
      </c>
      <c r="F22" s="30">
        <v>0</v>
      </c>
      <c r="G22" s="30">
        <v>0</v>
      </c>
      <c r="H22" s="30">
        <v>21</v>
      </c>
      <c r="I22" s="30">
        <v>59</v>
      </c>
      <c r="J22" s="24">
        <v>561</v>
      </c>
      <c r="K22" s="30">
        <v>141</v>
      </c>
      <c r="L22" s="30">
        <v>261</v>
      </c>
      <c r="M22" s="30">
        <v>114</v>
      </c>
      <c r="N22" s="30">
        <v>25</v>
      </c>
      <c r="O22" s="30">
        <v>0</v>
      </c>
      <c r="P22" s="30">
        <v>20</v>
      </c>
      <c r="T22" s="70">
        <f t="shared" si="8"/>
        <v>3494</v>
      </c>
      <c r="U22" s="71">
        <f t="shared" si="2"/>
        <v>1934</v>
      </c>
      <c r="V22" s="71">
        <f t="shared" si="3"/>
        <v>1321</v>
      </c>
      <c r="W22" s="71">
        <f t="shared" si="4"/>
        <v>114</v>
      </c>
      <c r="X22" s="71">
        <f t="shared" si="5"/>
        <v>25</v>
      </c>
      <c r="Y22" s="71">
        <f t="shared" si="6"/>
        <v>21</v>
      </c>
      <c r="Z22" s="71">
        <f t="shared" si="7"/>
        <v>79</v>
      </c>
    </row>
    <row r="23" spans="1:26" s="15" customFormat="1" ht="16.5" customHeight="1">
      <c r="A23" s="12">
        <v>13</v>
      </c>
      <c r="B23" s="19" t="s">
        <v>31</v>
      </c>
      <c r="C23" s="27">
        <v>847</v>
      </c>
      <c r="D23" s="34">
        <v>170</v>
      </c>
      <c r="E23" s="34">
        <v>677</v>
      </c>
      <c r="F23" s="34">
        <v>0</v>
      </c>
      <c r="G23" s="34">
        <v>0</v>
      </c>
      <c r="H23" s="34">
        <v>0</v>
      </c>
      <c r="I23" s="34">
        <v>0</v>
      </c>
      <c r="J23" s="24">
        <v>482</v>
      </c>
      <c r="K23" s="34">
        <v>63</v>
      </c>
      <c r="L23" s="34">
        <v>399</v>
      </c>
      <c r="M23" s="34">
        <v>0</v>
      </c>
      <c r="N23" s="34">
        <v>0</v>
      </c>
      <c r="O23" s="34">
        <v>0</v>
      </c>
      <c r="P23" s="34">
        <v>20</v>
      </c>
      <c r="T23" s="70">
        <f t="shared" si="8"/>
        <v>1329</v>
      </c>
      <c r="U23" s="71">
        <f t="shared" si="2"/>
        <v>233</v>
      </c>
      <c r="V23" s="71">
        <f t="shared" si="3"/>
        <v>1076</v>
      </c>
      <c r="W23" s="71">
        <f t="shared" si="4"/>
        <v>0</v>
      </c>
      <c r="X23" s="71">
        <f t="shared" si="5"/>
        <v>0</v>
      </c>
      <c r="Y23" s="71">
        <f t="shared" si="6"/>
        <v>0</v>
      </c>
      <c r="Z23" s="71">
        <f t="shared" si="7"/>
        <v>20</v>
      </c>
    </row>
    <row r="24" spans="1:26" s="15" customFormat="1" ht="16.5" customHeight="1">
      <c r="A24" s="12">
        <v>14</v>
      </c>
      <c r="B24" s="19" t="s">
        <v>32</v>
      </c>
      <c r="C24" s="27">
        <v>502</v>
      </c>
      <c r="D24" s="21">
        <v>198</v>
      </c>
      <c r="E24" s="21">
        <v>280</v>
      </c>
      <c r="F24" s="21">
        <v>0</v>
      </c>
      <c r="G24" s="21">
        <v>0</v>
      </c>
      <c r="H24" s="21">
        <v>8</v>
      </c>
      <c r="I24" s="21">
        <v>16</v>
      </c>
      <c r="J24" s="24">
        <v>255</v>
      </c>
      <c r="K24" s="21">
        <v>75</v>
      </c>
      <c r="L24" s="21">
        <v>149</v>
      </c>
      <c r="M24" s="21">
        <v>3</v>
      </c>
      <c r="N24" s="21">
        <v>0</v>
      </c>
      <c r="O24" s="21">
        <v>15</v>
      </c>
      <c r="P24" s="21">
        <v>13</v>
      </c>
      <c r="T24" s="70">
        <f t="shared" si="8"/>
        <v>757</v>
      </c>
      <c r="U24" s="71">
        <f t="shared" si="2"/>
        <v>273</v>
      </c>
      <c r="V24" s="71">
        <f t="shared" si="3"/>
        <v>429</v>
      </c>
      <c r="W24" s="71">
        <f t="shared" si="4"/>
        <v>3</v>
      </c>
      <c r="X24" s="71">
        <f t="shared" si="5"/>
        <v>0</v>
      </c>
      <c r="Y24" s="71">
        <f t="shared" si="6"/>
        <v>23</v>
      </c>
      <c r="Z24" s="71">
        <f t="shared" si="7"/>
        <v>29</v>
      </c>
    </row>
    <row r="25" spans="1:26" s="15" customFormat="1" ht="60">
      <c r="A25" s="12">
        <v>15</v>
      </c>
      <c r="B25" s="8" t="s">
        <v>57</v>
      </c>
      <c r="C25" s="27">
        <v>30</v>
      </c>
      <c r="D25" s="25">
        <v>20</v>
      </c>
      <c r="E25" s="25">
        <v>7</v>
      </c>
      <c r="F25" s="25">
        <v>0</v>
      </c>
      <c r="G25" s="25">
        <v>0</v>
      </c>
      <c r="H25" s="25">
        <v>0</v>
      </c>
      <c r="I25" s="25">
        <v>3</v>
      </c>
      <c r="J25" s="24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T25" s="70">
        <f t="shared" si="8"/>
        <v>30</v>
      </c>
      <c r="U25" s="71">
        <f t="shared" si="2"/>
        <v>20</v>
      </c>
      <c r="V25" s="71">
        <f t="shared" si="3"/>
        <v>7</v>
      </c>
      <c r="W25" s="71">
        <f t="shared" si="4"/>
        <v>0</v>
      </c>
      <c r="X25" s="71">
        <f t="shared" si="5"/>
        <v>0</v>
      </c>
      <c r="Y25" s="71">
        <f t="shared" si="6"/>
        <v>0</v>
      </c>
      <c r="Z25" s="71">
        <f t="shared" si="7"/>
        <v>3</v>
      </c>
    </row>
    <row r="26" spans="1:26" s="15" customFormat="1" ht="39.75" customHeight="1">
      <c r="A26" s="12">
        <v>16</v>
      </c>
      <c r="B26" s="8" t="s">
        <v>41</v>
      </c>
      <c r="C26" s="27">
        <v>550</v>
      </c>
      <c r="D26" s="21">
        <v>311</v>
      </c>
      <c r="E26" s="21">
        <v>239</v>
      </c>
      <c r="F26" s="21">
        <v>0</v>
      </c>
      <c r="G26" s="21">
        <v>0</v>
      </c>
      <c r="H26" s="21">
        <v>0</v>
      </c>
      <c r="I26" s="21">
        <v>0</v>
      </c>
      <c r="J26" s="24">
        <v>59</v>
      </c>
      <c r="K26" s="21">
        <v>25</v>
      </c>
      <c r="L26" s="21">
        <v>34</v>
      </c>
      <c r="M26" s="21">
        <v>0</v>
      </c>
      <c r="N26" s="21">
        <v>0</v>
      </c>
      <c r="O26" s="21">
        <v>0</v>
      </c>
      <c r="P26" s="21">
        <v>0</v>
      </c>
      <c r="T26" s="70">
        <f t="shared" si="8"/>
        <v>609</v>
      </c>
      <c r="U26" s="71">
        <f t="shared" si="2"/>
        <v>336</v>
      </c>
      <c r="V26" s="71">
        <f t="shared" si="3"/>
        <v>273</v>
      </c>
      <c r="W26" s="71">
        <f t="shared" si="4"/>
        <v>0</v>
      </c>
      <c r="X26" s="71">
        <f t="shared" si="5"/>
        <v>0</v>
      </c>
      <c r="Y26" s="71">
        <f t="shared" si="6"/>
        <v>0</v>
      </c>
      <c r="Z26" s="71">
        <f t="shared" si="7"/>
        <v>0</v>
      </c>
    </row>
    <row r="27" spans="1:26" s="16" customFormat="1" ht="42" customHeight="1">
      <c r="A27" s="12">
        <v>17</v>
      </c>
      <c r="B27" s="8" t="s">
        <v>52</v>
      </c>
      <c r="C27" s="27">
        <v>2</v>
      </c>
      <c r="D27" s="21">
        <v>0</v>
      </c>
      <c r="E27" s="21">
        <v>1</v>
      </c>
      <c r="F27" s="21">
        <v>1</v>
      </c>
      <c r="G27" s="21">
        <v>0</v>
      </c>
      <c r="H27" s="21">
        <v>0</v>
      </c>
      <c r="I27" s="21">
        <v>0</v>
      </c>
      <c r="J27" s="24">
        <v>25</v>
      </c>
      <c r="K27" s="21">
        <v>3</v>
      </c>
      <c r="L27" s="21">
        <v>21</v>
      </c>
      <c r="M27" s="21">
        <v>1</v>
      </c>
      <c r="N27" s="21">
        <v>0</v>
      </c>
      <c r="O27" s="21">
        <v>0</v>
      </c>
      <c r="P27" s="21">
        <v>0</v>
      </c>
      <c r="T27" s="70">
        <f t="shared" si="8"/>
        <v>27</v>
      </c>
      <c r="U27" s="71">
        <f t="shared" si="2"/>
        <v>3</v>
      </c>
      <c r="V27" s="71">
        <f t="shared" si="3"/>
        <v>22</v>
      </c>
      <c r="W27" s="71">
        <f t="shared" si="4"/>
        <v>2</v>
      </c>
      <c r="X27" s="71">
        <f t="shared" si="5"/>
        <v>0</v>
      </c>
      <c r="Y27" s="71">
        <f t="shared" si="6"/>
        <v>0</v>
      </c>
      <c r="Z27" s="71">
        <f t="shared" si="7"/>
        <v>0</v>
      </c>
    </row>
    <row r="28" spans="1:26" s="16" customFormat="1" ht="57.75" customHeight="1">
      <c r="A28" s="12">
        <v>18</v>
      </c>
      <c r="B28" s="8" t="s">
        <v>44</v>
      </c>
      <c r="C28" s="27">
        <v>502</v>
      </c>
      <c r="D28" s="21">
        <v>490</v>
      </c>
      <c r="E28" s="21">
        <v>10</v>
      </c>
      <c r="F28" s="21">
        <v>0</v>
      </c>
      <c r="G28" s="21">
        <v>0</v>
      </c>
      <c r="H28" s="21">
        <v>0</v>
      </c>
      <c r="I28" s="21">
        <v>2</v>
      </c>
      <c r="J28" s="24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T28" s="70">
        <f t="shared" si="8"/>
        <v>502</v>
      </c>
      <c r="U28" s="71">
        <f t="shared" si="2"/>
        <v>490</v>
      </c>
      <c r="V28" s="71">
        <f t="shared" si="3"/>
        <v>10</v>
      </c>
      <c r="W28" s="71">
        <f t="shared" si="4"/>
        <v>0</v>
      </c>
      <c r="X28" s="71">
        <f t="shared" si="5"/>
        <v>0</v>
      </c>
      <c r="Y28" s="71">
        <f t="shared" si="6"/>
        <v>0</v>
      </c>
      <c r="Z28" s="71">
        <f t="shared" si="7"/>
        <v>2</v>
      </c>
    </row>
    <row r="29" spans="1:26" s="16" customFormat="1" ht="15">
      <c r="A29" s="12">
        <v>19</v>
      </c>
      <c r="B29" s="8" t="s">
        <v>45</v>
      </c>
      <c r="C29" s="27">
        <v>60</v>
      </c>
      <c r="D29" s="21">
        <v>37</v>
      </c>
      <c r="E29" s="21">
        <v>18</v>
      </c>
      <c r="F29" s="21">
        <v>0</v>
      </c>
      <c r="G29" s="21">
        <v>0</v>
      </c>
      <c r="H29" s="21">
        <v>1</v>
      </c>
      <c r="I29" s="21">
        <v>4</v>
      </c>
      <c r="J29" s="24">
        <v>71</v>
      </c>
      <c r="K29" s="21">
        <v>14</v>
      </c>
      <c r="L29" s="21">
        <v>40</v>
      </c>
      <c r="M29" s="21">
        <v>2</v>
      </c>
      <c r="N29" s="21">
        <v>1</v>
      </c>
      <c r="O29" s="21">
        <v>5</v>
      </c>
      <c r="P29" s="21">
        <v>9</v>
      </c>
      <c r="T29" s="70">
        <f t="shared" si="8"/>
        <v>131</v>
      </c>
      <c r="U29" s="71">
        <f t="shared" si="2"/>
        <v>51</v>
      </c>
      <c r="V29" s="71">
        <f t="shared" si="3"/>
        <v>58</v>
      </c>
      <c r="W29" s="71">
        <f t="shared" si="4"/>
        <v>2</v>
      </c>
      <c r="X29" s="71">
        <f t="shared" si="5"/>
        <v>1</v>
      </c>
      <c r="Y29" s="71">
        <f t="shared" si="6"/>
        <v>6</v>
      </c>
      <c r="Z29" s="71">
        <f t="shared" si="7"/>
        <v>13</v>
      </c>
    </row>
    <row r="30" spans="1:26" s="16" customFormat="1" ht="31.5" customHeight="1">
      <c r="A30" s="12">
        <v>20</v>
      </c>
      <c r="B30" s="8" t="s">
        <v>46</v>
      </c>
      <c r="C30" s="27">
        <v>9</v>
      </c>
      <c r="D30" s="21">
        <v>0</v>
      </c>
      <c r="E30" s="21">
        <v>9</v>
      </c>
      <c r="F30" s="21">
        <v>0</v>
      </c>
      <c r="G30" s="21">
        <v>0</v>
      </c>
      <c r="H30" s="21">
        <v>0</v>
      </c>
      <c r="I30" s="21">
        <v>0</v>
      </c>
      <c r="J30" s="24">
        <v>13</v>
      </c>
      <c r="K30" s="21">
        <v>0</v>
      </c>
      <c r="L30" s="21">
        <v>12</v>
      </c>
      <c r="M30" s="21">
        <v>0</v>
      </c>
      <c r="N30" s="21">
        <v>0</v>
      </c>
      <c r="O30" s="21">
        <v>0</v>
      </c>
      <c r="P30" s="21">
        <v>1</v>
      </c>
      <c r="T30" s="70">
        <f t="shared" si="8"/>
        <v>22</v>
      </c>
      <c r="U30" s="71">
        <f t="shared" si="2"/>
        <v>0</v>
      </c>
      <c r="V30" s="71">
        <f t="shared" si="3"/>
        <v>21</v>
      </c>
      <c r="W30" s="71">
        <f t="shared" si="4"/>
        <v>0</v>
      </c>
      <c r="X30" s="71">
        <f t="shared" si="5"/>
        <v>0</v>
      </c>
      <c r="Y30" s="71">
        <f t="shared" si="6"/>
        <v>0</v>
      </c>
      <c r="Z30" s="71">
        <f t="shared" si="7"/>
        <v>1</v>
      </c>
    </row>
    <row r="31" spans="1:26" s="15" customFormat="1" ht="30">
      <c r="A31" s="12">
        <v>21</v>
      </c>
      <c r="B31" s="8" t="s">
        <v>38</v>
      </c>
      <c r="C31" s="27">
        <v>3</v>
      </c>
      <c r="D31" s="21">
        <v>0</v>
      </c>
      <c r="E31" s="21">
        <v>3</v>
      </c>
      <c r="F31" s="21">
        <v>0</v>
      </c>
      <c r="G31" s="21">
        <v>0</v>
      </c>
      <c r="H31" s="21">
        <v>0</v>
      </c>
      <c r="I31" s="21">
        <v>0</v>
      </c>
      <c r="J31" s="24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T31" s="70">
        <f t="shared" si="8"/>
        <v>3</v>
      </c>
      <c r="U31" s="71">
        <f t="shared" si="2"/>
        <v>0</v>
      </c>
      <c r="V31" s="71">
        <f t="shared" si="3"/>
        <v>3</v>
      </c>
      <c r="W31" s="71">
        <f t="shared" si="4"/>
        <v>0</v>
      </c>
      <c r="X31" s="71">
        <f t="shared" si="5"/>
        <v>0</v>
      </c>
      <c r="Y31" s="71">
        <f t="shared" si="6"/>
        <v>0</v>
      </c>
      <c r="Z31" s="71">
        <f t="shared" si="7"/>
        <v>0</v>
      </c>
    </row>
    <row r="32" spans="1:26" s="15" customFormat="1" ht="30">
      <c r="A32" s="12">
        <v>22</v>
      </c>
      <c r="B32" s="8" t="s">
        <v>51</v>
      </c>
      <c r="C32" s="27">
        <v>58</v>
      </c>
      <c r="D32" s="21">
        <v>4</v>
      </c>
      <c r="E32" s="21">
        <v>50</v>
      </c>
      <c r="F32" s="21">
        <v>0</v>
      </c>
      <c r="G32" s="21">
        <v>0</v>
      </c>
      <c r="H32" s="21">
        <v>4</v>
      </c>
      <c r="I32" s="21">
        <v>0</v>
      </c>
      <c r="J32" s="24">
        <v>3</v>
      </c>
      <c r="K32" s="21">
        <v>2</v>
      </c>
      <c r="L32" s="21">
        <v>0</v>
      </c>
      <c r="M32" s="21">
        <v>0</v>
      </c>
      <c r="N32" s="21">
        <v>0</v>
      </c>
      <c r="O32" s="21">
        <v>0</v>
      </c>
      <c r="P32" s="21">
        <v>1</v>
      </c>
      <c r="T32" s="70">
        <f t="shared" si="8"/>
        <v>61</v>
      </c>
      <c r="U32" s="71">
        <f t="shared" si="2"/>
        <v>6</v>
      </c>
      <c r="V32" s="71">
        <f t="shared" si="3"/>
        <v>50</v>
      </c>
      <c r="W32" s="71">
        <f t="shared" si="4"/>
        <v>0</v>
      </c>
      <c r="X32" s="71">
        <f t="shared" si="5"/>
        <v>0</v>
      </c>
      <c r="Y32" s="71">
        <f t="shared" si="6"/>
        <v>4</v>
      </c>
      <c r="Z32" s="71">
        <f t="shared" si="7"/>
        <v>1</v>
      </c>
    </row>
    <row r="33" spans="1:26" s="15" customFormat="1" ht="15">
      <c r="A33" s="12">
        <v>23</v>
      </c>
      <c r="B33" s="8" t="s">
        <v>55</v>
      </c>
      <c r="C33" s="27">
        <v>126</v>
      </c>
      <c r="D33" s="21">
        <v>123</v>
      </c>
      <c r="E33" s="21">
        <v>0</v>
      </c>
      <c r="F33" s="21">
        <v>0</v>
      </c>
      <c r="G33" s="21">
        <v>0</v>
      </c>
      <c r="H33" s="21">
        <v>0</v>
      </c>
      <c r="I33" s="21">
        <v>3</v>
      </c>
      <c r="J33" s="24">
        <v>854</v>
      </c>
      <c r="K33" s="21">
        <v>0</v>
      </c>
      <c r="L33" s="21">
        <v>810</v>
      </c>
      <c r="M33" s="21">
        <v>0</v>
      </c>
      <c r="N33" s="21">
        <v>0</v>
      </c>
      <c r="O33" s="21">
        <v>41</v>
      </c>
      <c r="P33" s="21">
        <v>3</v>
      </c>
      <c r="T33" s="70">
        <f t="shared" si="8"/>
        <v>980</v>
      </c>
      <c r="U33" s="71">
        <f t="shared" si="2"/>
        <v>123</v>
      </c>
      <c r="V33" s="71">
        <f t="shared" si="3"/>
        <v>810</v>
      </c>
      <c r="W33" s="71">
        <f t="shared" si="4"/>
        <v>0</v>
      </c>
      <c r="X33" s="71">
        <f t="shared" si="5"/>
        <v>0</v>
      </c>
      <c r="Y33" s="71">
        <f t="shared" si="6"/>
        <v>41</v>
      </c>
      <c r="Z33" s="71">
        <f t="shared" si="7"/>
        <v>6</v>
      </c>
    </row>
    <row r="34" spans="1:26" s="15" customFormat="1" ht="30">
      <c r="A34" s="12">
        <v>24</v>
      </c>
      <c r="B34" s="8" t="s">
        <v>56</v>
      </c>
      <c r="C34" s="27">
        <v>38</v>
      </c>
      <c r="D34" s="21">
        <v>11</v>
      </c>
      <c r="E34" s="21">
        <v>9</v>
      </c>
      <c r="F34" s="21">
        <v>0</v>
      </c>
      <c r="G34" s="21">
        <v>0</v>
      </c>
      <c r="H34" s="21">
        <v>16</v>
      </c>
      <c r="I34" s="21">
        <v>2</v>
      </c>
      <c r="J34" s="24">
        <v>15</v>
      </c>
      <c r="K34" s="21">
        <v>0</v>
      </c>
      <c r="L34" s="21">
        <v>15</v>
      </c>
      <c r="M34" s="21">
        <v>0</v>
      </c>
      <c r="N34" s="21">
        <v>0</v>
      </c>
      <c r="O34" s="21">
        <v>0</v>
      </c>
      <c r="P34" s="21">
        <v>0</v>
      </c>
      <c r="T34" s="70">
        <f>+U34+V34+W34+X34+Y34+Z34</f>
        <v>53</v>
      </c>
      <c r="U34" s="71">
        <f t="shared" si="2"/>
        <v>11</v>
      </c>
      <c r="V34" s="71">
        <f t="shared" si="3"/>
        <v>24</v>
      </c>
      <c r="W34" s="71">
        <f t="shared" si="4"/>
        <v>0</v>
      </c>
      <c r="X34" s="71">
        <f t="shared" si="5"/>
        <v>0</v>
      </c>
      <c r="Y34" s="71">
        <f t="shared" si="6"/>
        <v>16</v>
      </c>
      <c r="Z34" s="71">
        <f t="shared" si="7"/>
        <v>2</v>
      </c>
    </row>
    <row r="35" spans="1:26" s="7" customFormat="1" ht="16.5" customHeight="1">
      <c r="A35" s="5"/>
      <c r="B35" s="6" t="s">
        <v>16</v>
      </c>
      <c r="C35" s="27">
        <f aca="true" t="shared" si="9" ref="C35:P35">SUM(C11:C34)</f>
        <v>13123</v>
      </c>
      <c r="D35" s="74">
        <f t="shared" si="9"/>
        <v>6016</v>
      </c>
      <c r="E35" s="74">
        <f t="shared" si="9"/>
        <v>6449</v>
      </c>
      <c r="F35" s="74">
        <f t="shared" si="9"/>
        <v>3</v>
      </c>
      <c r="G35" s="74">
        <f t="shared" si="9"/>
        <v>39</v>
      </c>
      <c r="H35" s="74">
        <f t="shared" si="9"/>
        <v>321</v>
      </c>
      <c r="I35" s="74">
        <f t="shared" si="9"/>
        <v>295</v>
      </c>
      <c r="J35" s="75">
        <f t="shared" si="9"/>
        <v>7025</v>
      </c>
      <c r="K35" s="76">
        <f t="shared" si="9"/>
        <v>1767</v>
      </c>
      <c r="L35" s="76">
        <f t="shared" si="9"/>
        <v>4708</v>
      </c>
      <c r="M35" s="76">
        <f t="shared" si="9"/>
        <v>129</v>
      </c>
      <c r="N35" s="76">
        <f t="shared" si="9"/>
        <v>29</v>
      </c>
      <c r="O35" s="76">
        <f t="shared" si="9"/>
        <v>201</v>
      </c>
      <c r="P35" s="76">
        <f t="shared" si="9"/>
        <v>191</v>
      </c>
      <c r="T35" s="72">
        <f>SUM(T11:T34)</f>
        <v>20148</v>
      </c>
      <c r="U35" s="72">
        <f aca="true" t="shared" si="10" ref="U35:Z35">SUM(U11:U34)</f>
        <v>7783</v>
      </c>
      <c r="V35" s="72">
        <f t="shared" si="10"/>
        <v>11157</v>
      </c>
      <c r="W35" s="72">
        <f t="shared" si="10"/>
        <v>132</v>
      </c>
      <c r="X35" s="72">
        <f t="shared" si="10"/>
        <v>68</v>
      </c>
      <c r="Y35" s="72">
        <f t="shared" si="10"/>
        <v>522</v>
      </c>
      <c r="Z35" s="72">
        <f t="shared" si="10"/>
        <v>486</v>
      </c>
    </row>
    <row r="36" spans="1:26" s="7" customFormat="1" ht="16.5" customHeight="1">
      <c r="A36" s="46"/>
      <c r="B36" s="47"/>
      <c r="C36" s="52">
        <v>13294</v>
      </c>
      <c r="D36" s="53">
        <v>6277</v>
      </c>
      <c r="E36" s="53">
        <v>6463</v>
      </c>
      <c r="F36" s="53">
        <v>1</v>
      </c>
      <c r="G36" s="53">
        <v>33</v>
      </c>
      <c r="H36" s="53">
        <v>376</v>
      </c>
      <c r="I36" s="53">
        <v>144</v>
      </c>
      <c r="J36" s="52">
        <v>2497</v>
      </c>
      <c r="K36" s="54">
        <v>1025</v>
      </c>
      <c r="L36" s="54">
        <v>1284</v>
      </c>
      <c r="M36" s="54">
        <v>5</v>
      </c>
      <c r="N36" s="54">
        <v>1</v>
      </c>
      <c r="O36" s="54">
        <v>138</v>
      </c>
      <c r="P36" s="54">
        <v>44</v>
      </c>
      <c r="T36" s="82">
        <f>+C36+J36</f>
        <v>15791</v>
      </c>
      <c r="U36" s="82">
        <f aca="true" t="shared" si="11" ref="U36:Z36">+D36+K36</f>
        <v>7302</v>
      </c>
      <c r="V36" s="82">
        <f t="shared" si="11"/>
        <v>7747</v>
      </c>
      <c r="W36" s="82">
        <f t="shared" si="11"/>
        <v>6</v>
      </c>
      <c r="X36" s="82">
        <f t="shared" si="11"/>
        <v>34</v>
      </c>
      <c r="Y36" s="82">
        <f t="shared" si="11"/>
        <v>514</v>
      </c>
      <c r="Z36" s="82">
        <f t="shared" si="11"/>
        <v>188</v>
      </c>
    </row>
    <row r="37" spans="1:26" s="7" customFormat="1" ht="16.5" customHeight="1">
      <c r="A37" s="46"/>
      <c r="B37" s="47"/>
      <c r="C37" s="77"/>
      <c r="D37" s="78"/>
      <c r="E37" s="78"/>
      <c r="F37" s="78"/>
      <c r="G37" s="78"/>
      <c r="H37" s="78"/>
      <c r="I37" s="78"/>
      <c r="J37" s="79"/>
      <c r="K37" s="80"/>
      <c r="L37" s="80"/>
      <c r="M37" s="80"/>
      <c r="N37" s="80"/>
      <c r="O37" s="80"/>
      <c r="P37" s="80"/>
      <c r="T37" s="81"/>
      <c r="U37" s="83">
        <f aca="true" t="shared" si="12" ref="U37:Z37">+U35/$T$35*100</f>
        <v>38.629144331943614</v>
      </c>
      <c r="V37" s="83">
        <f t="shared" si="12"/>
        <v>55.375223347230495</v>
      </c>
      <c r="W37" s="83">
        <f t="shared" si="12"/>
        <v>0.6551518761167362</v>
      </c>
      <c r="X37" s="83">
        <f t="shared" si="12"/>
        <v>0.3375024816358944</v>
      </c>
      <c r="Y37" s="83">
        <f t="shared" si="12"/>
        <v>2.5908278737343657</v>
      </c>
      <c r="Z37" s="83">
        <f t="shared" si="12"/>
        <v>2.4121500893388923</v>
      </c>
    </row>
    <row r="38" spans="21:26" ht="15">
      <c r="U38" s="84">
        <f aca="true" t="shared" si="13" ref="U38:Z38">+U36/$T$36*100</f>
        <v>46.241529985434745</v>
      </c>
      <c r="V38" s="84">
        <f t="shared" si="13"/>
        <v>49.0595909062124</v>
      </c>
      <c r="W38" s="84">
        <f t="shared" si="13"/>
        <v>0.03799632702172123</v>
      </c>
      <c r="X38" s="84">
        <f t="shared" si="13"/>
        <v>0.21531251978975366</v>
      </c>
      <c r="Y38" s="84">
        <f t="shared" si="13"/>
        <v>3.2550186815274524</v>
      </c>
      <c r="Z38" s="84">
        <f t="shared" si="13"/>
        <v>1.190551580013932</v>
      </c>
    </row>
    <row r="39" s="1" customFormat="1" ht="15">
      <c r="B39" s="1" t="s">
        <v>53</v>
      </c>
    </row>
    <row r="40" s="1" customFormat="1" ht="15">
      <c r="B40" s="1" t="s">
        <v>20</v>
      </c>
    </row>
    <row r="44" ht="15">
      <c r="C44">
        <f>+C35+J35</f>
        <v>20148</v>
      </c>
    </row>
  </sheetData>
  <sheetProtection/>
  <mergeCells count="14">
    <mergeCell ref="T8:T9"/>
    <mergeCell ref="U8:Z8"/>
    <mergeCell ref="D1:I2"/>
    <mergeCell ref="N1:P2"/>
    <mergeCell ref="A4:P4"/>
    <mergeCell ref="A5:P5"/>
    <mergeCell ref="A7:A9"/>
    <mergeCell ref="B7:B9"/>
    <mergeCell ref="C7:I7"/>
    <mergeCell ref="J7:P7"/>
    <mergeCell ref="C8:C9"/>
    <mergeCell ref="D8:I8"/>
    <mergeCell ref="J8:J9"/>
    <mergeCell ref="K8:P8"/>
  </mergeCells>
  <printOptions horizontalCentered="1"/>
  <pageMargins left="0.5118110236220472" right="0.11811023622047245" top="0.5511811023622047" bottom="0.5511811023622047" header="0.11811023622047245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analitik</dc:creator>
  <cp:keywords/>
  <dc:description/>
  <cp:lastModifiedBy>USER_2</cp:lastModifiedBy>
  <cp:lastPrinted>2022-07-14T07:08:04Z</cp:lastPrinted>
  <dcterms:created xsi:type="dcterms:W3CDTF">2019-01-03T05:22:00Z</dcterms:created>
  <dcterms:modified xsi:type="dcterms:W3CDTF">2022-10-07T12:06:56Z</dcterms:modified>
  <cp:category/>
  <cp:version/>
  <cp:contentType/>
  <cp:contentStatus/>
</cp:coreProperties>
</file>