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ҚИШЛОҚ, ЎРМОН ВА БАЛИҚ ХЎЖАЛИГИ САЙТГА\3.БАЛИҚ ХЎЖАЛИГИ\ЧОРАК ЯКУНЛАРИ\2022 ЙИЛ ЯНВАР-ИЮНЬ\"/>
    </mc:Choice>
  </mc:AlternateContent>
  <bookViews>
    <workbookView xWindow="0" yWindow="0" windowWidth="28800" windowHeight="12330"/>
  </bookViews>
  <sheets>
    <sheet name="II chorak baliq" sheetId="1" r:id="rId1"/>
  </sheets>
  <definedNames>
    <definedName name="_xlnm.Print_Titles" localSheetId="0">'II chorak baliq'!$3:$3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7" i="1"/>
  <c r="H16" i="1"/>
  <c r="H15" i="1"/>
  <c r="H14" i="1"/>
  <c r="H13" i="1"/>
  <c r="H12" i="1"/>
  <c r="H11" i="1"/>
  <c r="H10" i="1"/>
  <c r="H9" i="1"/>
  <c r="H8" i="1"/>
  <c r="H7" i="1"/>
  <c r="H5" i="1"/>
  <c r="E4" i="1" l="1"/>
  <c r="F18" i="1" l="1"/>
  <c r="F11" i="1"/>
  <c r="F17" i="1"/>
  <c r="F13" i="1"/>
  <c r="F10" i="1"/>
  <c r="F16" i="1"/>
  <c r="F14" i="1"/>
  <c r="F15" i="1"/>
  <c r="F5" i="1"/>
  <c r="F9" i="1"/>
  <c r="F12" i="1"/>
  <c r="F8" i="1"/>
  <c r="C4" i="1"/>
  <c r="F4" i="1" l="1"/>
  <c r="G4" i="1"/>
  <c r="D4" i="1" l="1"/>
</calcChain>
</file>

<file path=xl/sharedStrings.xml><?xml version="1.0" encoding="utf-8"?>
<sst xmlns="http://schemas.openxmlformats.org/spreadsheetml/2006/main" count="26" uniqueCount="25">
  <si>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</si>
  <si>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</si>
  <si>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</si>
  <si>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</si>
  <si>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</si>
  <si>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</si>
  <si>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</si>
  <si>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</si>
  <si>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</si>
  <si>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</si>
  <si>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</si>
  <si>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</si>
  <si>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</si>
  <si>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</si>
  <si>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</si>
  <si>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</si>
  <si>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2021-2022 yil yanvar-iyun oylarida hududlar bo‘yicha ovlangan baliq ko‘rsatkichlari</t>
  </si>
  <si>
    <t>O‘zbekiston Respublikasi</t>
  </si>
  <si>
    <t>Qoraqalpog‘iston Respublikasi</t>
  </si>
  <si>
    <t>*Davlat statistika qo‘mitasi ma'lumoti asosida</t>
  </si>
  <si>
    <t>Farg‘ona</t>
  </si>
  <si>
    <t>2021 yil 
yanvar-iyun</t>
  </si>
  <si>
    <t>2022 yil 
yanvar-iyun</t>
  </si>
  <si>
    <t>O‘sish sur'ati, 
% da</t>
  </si>
  <si>
    <t>Hududlarning ulushidagi o‘zgarish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</si>
</sst>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29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0" fontId="6" fillId="0" borderId="3" xfId="3" applyFont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3" fillId="0" borderId="7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5" xfId="3" applyFont="1" applyBorder="1" applyAlignment="1">
      <alignment horizontal="left" vertical="center" indent="1"/>
    </xf>
    <xf numFmtId="164" fontId="6" fillId="0" borderId="3" xfId="2" applyNumberFormat="1" applyFont="1" applyFill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164" fontId="7" fillId="0" borderId="5" xfId="2" applyNumberFormat="1" applyFont="1" applyFill="1" applyBorder="1" applyAlignment="1">
      <alignment horizontal="center" vertical="center"/>
    </xf>
    <xf numFmtId="164" fontId="7" fillId="0" borderId="6" xfId="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164" fontId="6" fillId="2" borderId="1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70" zoomScaleNormal="70" workbookViewId="0">
      <selection activeCell="B4" sqref="B4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9" width="9" style="1" customWidth="1"/>
    <col min="10" max="16384" width="9" style="1"/>
  </cols>
  <sheetData>
    <row r="1" spans="1:10" ht="23.25" customHeight="1" x14ac:dyDescent="0.25">
      <c r="A1" s="25" t="s">
        <v>16</v>
      </c>
      <c r="B1" s="25"/>
      <c r="C1" s="25"/>
      <c r="D1" s="25"/>
      <c r="E1" s="25"/>
      <c r="F1" s="25"/>
      <c r="G1" s="25"/>
      <c r="H1" s="25"/>
    </row>
    <row r="2" spans="1:10" ht="21" customHeight="1" thickBot="1" x14ac:dyDescent="0.3">
      <c r="G2" s="10"/>
      <c r="H2" s="10" t="s">
        <v>15</v>
      </c>
    </row>
    <row r="3" spans="1:10" ht="55.5" customHeight="1" thickBot="1" x14ac:dyDescent="0.3">
      <c r="A3" s="7" t="s">
        <v>13</v>
      </c>
      <c r="B3" s="7" t="s">
        <v>12</v>
      </c>
      <c r="C3" s="26" t="s">
        <v>21</v>
      </c>
      <c r="D3" s="26" t="s">
        <v>14</v>
      </c>
      <c r="E3" s="26" t="s">
        <v>22</v>
      </c>
      <c r="F3" s="26" t="s">
        <v>14</v>
      </c>
      <c r="G3" s="26" t="s">
        <v>23</v>
      </c>
      <c r="H3" s="26" t="s">
        <v>24</v>
      </c>
    </row>
    <row r="4" spans="1:10" s="3" customFormat="1" ht="33" customHeight="1" x14ac:dyDescent="0.25">
      <c r="A4" s="8"/>
      <c r="B4" s="6" t="s">
        <v>17</v>
      </c>
      <c r="C4" s="17">
        <f>SUM(C5:C18)</f>
        <v>37190.683859999997</v>
      </c>
      <c r="D4" s="17">
        <f>SUM(D5:D18)</f>
        <v>99.999999999999986</v>
      </c>
      <c r="E4" s="17">
        <f>SUM(E5:E18)</f>
        <v>41629.700000000004</v>
      </c>
      <c r="F4" s="17">
        <f>SUM(F5:F18)</f>
        <v>100</v>
      </c>
      <c r="G4" s="28">
        <f>+E4/C4*100</f>
        <v>111.93582822168628</v>
      </c>
      <c r="H4" s="18">
        <v>0</v>
      </c>
    </row>
    <row r="5" spans="1:10" s="3" customFormat="1" ht="33.75" customHeight="1" x14ac:dyDescent="0.25">
      <c r="A5" s="11">
        <v>1</v>
      </c>
      <c r="B5" s="13" t="s">
        <v>18</v>
      </c>
      <c r="C5" s="19">
        <v>3648</v>
      </c>
      <c r="D5" s="19">
        <v>9.8000000000000007</v>
      </c>
      <c r="E5" s="19">
        <v>3650.8000000000006</v>
      </c>
      <c r="F5" s="19">
        <f>+ROUND(E5/$E$4*100,1)</f>
        <v>8.8000000000000007</v>
      </c>
      <c r="G5" s="19">
        <v>100.07675438596493</v>
      </c>
      <c r="H5" s="20">
        <f>+F5-D5</f>
        <v>-1</v>
      </c>
      <c r="I5" s="9"/>
    </row>
    <row r="6" spans="1:10" s="3" customFormat="1" ht="24" customHeight="1" x14ac:dyDescent="0.25">
      <c r="A6" s="11"/>
      <c r="B6" s="14" t="s">
        <v>0</v>
      </c>
      <c r="C6" s="19"/>
      <c r="D6" s="19"/>
      <c r="E6" s="19"/>
      <c r="F6" s="19"/>
      <c r="G6" s="27"/>
      <c r="H6" s="21"/>
      <c r="I6" s="9"/>
    </row>
    <row r="7" spans="1:10" s="3" customFormat="1" ht="30" customHeight="1" x14ac:dyDescent="0.25">
      <c r="A7" s="11">
        <v>2</v>
      </c>
      <c r="B7" s="15" t="s">
        <v>1</v>
      </c>
      <c r="C7" s="19">
        <v>3544.3</v>
      </c>
      <c r="D7" s="19">
        <v>9.5</v>
      </c>
      <c r="E7" s="19">
        <v>4062.1000000000004</v>
      </c>
      <c r="F7" s="19">
        <v>9.6999999999999993</v>
      </c>
      <c r="G7" s="19">
        <v>114.60937279575658</v>
      </c>
      <c r="H7" s="20">
        <f t="shared" ref="H7:H18" si="0">+F7-D7</f>
        <v>0.19999999999999929</v>
      </c>
      <c r="I7" s="9"/>
    </row>
    <row r="8" spans="1:10" s="4" customFormat="1" ht="30" customHeight="1" x14ac:dyDescent="0.25">
      <c r="A8" s="11">
        <v>3</v>
      </c>
      <c r="B8" s="15" t="s">
        <v>2</v>
      </c>
      <c r="C8" s="19">
        <v>2002.1999999999998</v>
      </c>
      <c r="D8" s="19">
        <v>5.4</v>
      </c>
      <c r="E8" s="19">
        <v>2461.8000000000002</v>
      </c>
      <c r="F8" s="19">
        <f t="shared" ref="F8:F18" si="1">+ROUND(E8/$E$4*100,1)</f>
        <v>5.9</v>
      </c>
      <c r="G8" s="19">
        <v>122.95474977524725</v>
      </c>
      <c r="H8" s="20">
        <f t="shared" si="0"/>
        <v>0.5</v>
      </c>
      <c r="I8" s="9"/>
      <c r="J8" s="3"/>
    </row>
    <row r="9" spans="1:10" s="3" customFormat="1" ht="30" customHeight="1" x14ac:dyDescent="0.25">
      <c r="A9" s="11">
        <v>4</v>
      </c>
      <c r="B9" s="15" t="s">
        <v>3</v>
      </c>
      <c r="C9" s="19">
        <v>3400</v>
      </c>
      <c r="D9" s="19">
        <v>9.1</v>
      </c>
      <c r="E9" s="19">
        <v>3655.3</v>
      </c>
      <c r="F9" s="19">
        <f t="shared" si="1"/>
        <v>8.8000000000000007</v>
      </c>
      <c r="G9" s="19">
        <v>107.50882352941179</v>
      </c>
      <c r="H9" s="20">
        <f t="shared" si="0"/>
        <v>-0.29999999999999893</v>
      </c>
      <c r="I9" s="9"/>
    </row>
    <row r="10" spans="1:10" s="5" customFormat="1" ht="30" customHeight="1" x14ac:dyDescent="0.25">
      <c r="A10" s="11">
        <v>5</v>
      </c>
      <c r="B10" s="15" t="s">
        <v>4</v>
      </c>
      <c r="C10" s="19">
        <v>1044.28386</v>
      </c>
      <c r="D10" s="19">
        <v>2.8</v>
      </c>
      <c r="E10" s="19">
        <v>1088.2</v>
      </c>
      <c r="F10" s="19">
        <f t="shared" si="1"/>
        <v>2.6</v>
      </c>
      <c r="G10" s="19">
        <v>104.20538339068077</v>
      </c>
      <c r="H10" s="20">
        <f t="shared" si="0"/>
        <v>-0.19999999999999973</v>
      </c>
      <c r="I10" s="9"/>
      <c r="J10" s="3"/>
    </row>
    <row r="11" spans="1:10" s="5" customFormat="1" ht="30" customHeight="1" x14ac:dyDescent="0.25">
      <c r="A11" s="11">
        <v>6</v>
      </c>
      <c r="B11" s="15" t="s">
        <v>5</v>
      </c>
      <c r="C11" s="19">
        <v>4167.5</v>
      </c>
      <c r="D11" s="19">
        <v>11.2</v>
      </c>
      <c r="E11" s="19">
        <v>4207.9000000000005</v>
      </c>
      <c r="F11" s="19">
        <f t="shared" si="1"/>
        <v>10.1</v>
      </c>
      <c r="G11" s="19">
        <v>100.96940611877625</v>
      </c>
      <c r="H11" s="20">
        <f t="shared" si="0"/>
        <v>-1.0999999999999996</v>
      </c>
      <c r="I11" s="9"/>
      <c r="J11" s="3"/>
    </row>
    <row r="12" spans="1:10" s="5" customFormat="1" ht="30" customHeight="1" x14ac:dyDescent="0.25">
      <c r="A12" s="11">
        <v>7</v>
      </c>
      <c r="B12" s="15" t="s">
        <v>6</v>
      </c>
      <c r="C12" s="19">
        <v>1039.7</v>
      </c>
      <c r="D12" s="19">
        <v>2.8</v>
      </c>
      <c r="E12" s="19">
        <v>1158.0999999999997</v>
      </c>
      <c r="F12" s="19">
        <f t="shared" si="1"/>
        <v>2.8</v>
      </c>
      <c r="G12" s="19">
        <v>111.38790035587185</v>
      </c>
      <c r="H12" s="20">
        <f t="shared" si="0"/>
        <v>0</v>
      </c>
      <c r="I12" s="9"/>
      <c r="J12" s="3"/>
    </row>
    <row r="13" spans="1:10" s="5" customFormat="1" ht="30" customHeight="1" x14ac:dyDescent="0.25">
      <c r="A13" s="11">
        <v>8</v>
      </c>
      <c r="B13" s="15" t="s">
        <v>7</v>
      </c>
      <c r="C13" s="19">
        <v>1731.6000000000001</v>
      </c>
      <c r="D13" s="19">
        <v>4.7</v>
      </c>
      <c r="E13" s="19">
        <v>2071.9</v>
      </c>
      <c r="F13" s="19">
        <f t="shared" si="1"/>
        <v>5</v>
      </c>
      <c r="G13" s="19">
        <v>119.65234465234464</v>
      </c>
      <c r="H13" s="20">
        <f t="shared" si="0"/>
        <v>0.29999999999999982</v>
      </c>
      <c r="I13" s="9"/>
      <c r="J13" s="3"/>
    </row>
    <row r="14" spans="1:10" s="5" customFormat="1" ht="30" customHeight="1" x14ac:dyDescent="0.25">
      <c r="A14" s="11">
        <v>9</v>
      </c>
      <c r="B14" s="15" t="s">
        <v>8</v>
      </c>
      <c r="C14" s="19">
        <v>1248.1000000000001</v>
      </c>
      <c r="D14" s="19">
        <v>3.4</v>
      </c>
      <c r="E14" s="19">
        <v>1405.6999999999998</v>
      </c>
      <c r="F14" s="19">
        <f t="shared" si="1"/>
        <v>3.4</v>
      </c>
      <c r="G14" s="19">
        <v>112.62719333386745</v>
      </c>
      <c r="H14" s="20">
        <f t="shared" si="0"/>
        <v>0</v>
      </c>
      <c r="I14" s="9"/>
      <c r="J14" s="3"/>
    </row>
    <row r="15" spans="1:10" s="5" customFormat="1" ht="30" customHeight="1" x14ac:dyDescent="0.25">
      <c r="A15" s="11">
        <v>10</v>
      </c>
      <c r="B15" s="15" t="s">
        <v>9</v>
      </c>
      <c r="C15" s="19">
        <v>2647.6</v>
      </c>
      <c r="D15" s="19">
        <v>7.1</v>
      </c>
      <c r="E15" s="19">
        <v>3128</v>
      </c>
      <c r="F15" s="19">
        <f t="shared" si="1"/>
        <v>7.5</v>
      </c>
      <c r="G15" s="19">
        <v>118.14473485420758</v>
      </c>
      <c r="H15" s="20">
        <f t="shared" si="0"/>
        <v>0.40000000000000036</v>
      </c>
      <c r="I15" s="9"/>
      <c r="J15" s="3"/>
    </row>
    <row r="16" spans="1:10" s="5" customFormat="1" ht="30" customHeight="1" x14ac:dyDescent="0.25">
      <c r="A16" s="11">
        <v>11</v>
      </c>
      <c r="B16" s="15" t="s">
        <v>10</v>
      </c>
      <c r="C16" s="19">
        <v>3653.5999999999995</v>
      </c>
      <c r="D16" s="19">
        <v>9.8000000000000007</v>
      </c>
      <c r="E16" s="19">
        <v>4958.2</v>
      </c>
      <c r="F16" s="19">
        <f t="shared" si="1"/>
        <v>11.9</v>
      </c>
      <c r="G16" s="19">
        <v>135.70724764615721</v>
      </c>
      <c r="H16" s="20">
        <f t="shared" si="0"/>
        <v>2.0999999999999996</v>
      </c>
      <c r="I16" s="9"/>
      <c r="J16" s="3"/>
    </row>
    <row r="17" spans="1:10" s="5" customFormat="1" ht="30" customHeight="1" x14ac:dyDescent="0.25">
      <c r="A17" s="11">
        <v>12</v>
      </c>
      <c r="B17" s="15" t="s">
        <v>20</v>
      </c>
      <c r="C17" s="19">
        <v>2838</v>
      </c>
      <c r="D17" s="19">
        <v>7.6</v>
      </c>
      <c r="E17" s="19">
        <v>3231.1000000000004</v>
      </c>
      <c r="F17" s="19">
        <f t="shared" si="1"/>
        <v>7.8</v>
      </c>
      <c r="G17" s="19">
        <v>113.85130373502467</v>
      </c>
      <c r="H17" s="20">
        <f t="shared" si="0"/>
        <v>0.20000000000000018</v>
      </c>
      <c r="I17" s="9"/>
      <c r="J17" s="3"/>
    </row>
    <row r="18" spans="1:10" s="5" customFormat="1" ht="30" customHeight="1" thickBot="1" x14ac:dyDescent="0.3">
      <c r="A18" s="12">
        <v>13</v>
      </c>
      <c r="B18" s="16" t="s">
        <v>11</v>
      </c>
      <c r="C18" s="22">
        <v>6225.8</v>
      </c>
      <c r="D18" s="22">
        <v>16.8</v>
      </c>
      <c r="E18" s="22">
        <v>6550.6</v>
      </c>
      <c r="F18" s="22">
        <f t="shared" si="1"/>
        <v>15.7</v>
      </c>
      <c r="G18" s="22">
        <v>105.2170002248707</v>
      </c>
      <c r="H18" s="23">
        <f t="shared" si="0"/>
        <v>-1.1000000000000014</v>
      </c>
      <c r="I18" s="9"/>
      <c r="J18" s="3"/>
    </row>
    <row r="20" spans="1:10" x14ac:dyDescent="0.25">
      <c r="B20" s="24" t="s">
        <v>19</v>
      </c>
    </row>
  </sheetData>
  <mergeCells count="1">
    <mergeCell ref="A1:H1"/>
  </mergeCells>
  <conditionalFormatting sqref="E5:E18">
    <cfRule type="duplicateValues" dxfId="8" priority="9"/>
  </conditionalFormatting>
  <conditionalFormatting sqref="D3">
    <cfRule type="cellIs" dxfId="7" priority="8" operator="lessThan">
      <formula>-0.05</formula>
    </cfRule>
  </conditionalFormatting>
  <conditionalFormatting sqref="D3">
    <cfRule type="cellIs" dxfId="6" priority="7" operator="lessThan">
      <formula>99.9</formula>
    </cfRule>
  </conditionalFormatting>
  <conditionalFormatting sqref="F3">
    <cfRule type="cellIs" dxfId="5" priority="6" operator="lessThan">
      <formula>-0.05</formula>
    </cfRule>
  </conditionalFormatting>
  <conditionalFormatting sqref="F3">
    <cfRule type="cellIs" dxfId="4" priority="5" operator="lessThan">
      <formula>99.9</formula>
    </cfRule>
  </conditionalFormatting>
  <conditionalFormatting sqref="G3">
    <cfRule type="cellIs" dxfId="3" priority="4" operator="lessThan">
      <formula>-0.05</formula>
    </cfRule>
  </conditionalFormatting>
  <conditionalFormatting sqref="G3">
    <cfRule type="cellIs" dxfId="2" priority="3" operator="lessThan">
      <formula>99.9</formula>
    </cfRule>
  </conditionalFormatting>
  <conditionalFormatting sqref="H3">
    <cfRule type="cellIs" dxfId="1" priority="2" operator="lessThan">
      <formula>-0.05</formula>
    </cfRule>
  </conditionalFormatting>
  <conditionalFormatting sqref="H3">
    <cfRule type="cellIs" dxfId="0" priority="1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baliq</vt:lpstr>
      <vt:lpstr>'II chorak baliq'!Заголовки_для_печати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2022-08-18T10:45:46Z</cp:lastPrinted>
  <dcterms:created xsi:type="dcterms:W3CDTF">2022-03-18T14:42:06Z</dcterms:created>
  <dcterms:modified xsi:type="dcterms:W3CDTF">2022-08-18T10:46:05Z</dcterms:modified>
</cp:coreProperties>
</file>