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Полиз\"/>
    </mc:Choice>
  </mc:AlternateContent>
  <bookViews>
    <workbookView xWindow="0" yWindow="0" windowWidth="28800" windowHeight="12330"/>
  </bookViews>
  <sheets>
    <sheet name="II chorak poliz" sheetId="1" r:id="rId1"/>
  </sheets>
  <definedNames>
    <definedName name="_xlnm.Print_Titles" localSheetId="0">'II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D5" i="1" l="1"/>
  <c r="E4" i="1" l="1"/>
  <c r="F5" i="1" l="1"/>
  <c r="F18" i="1"/>
  <c r="F13" i="1"/>
  <c r="F15" i="1"/>
  <c r="F7" i="1"/>
  <c r="F10" i="1"/>
  <c r="F11" i="1"/>
  <c r="F14" i="1"/>
  <c r="F17" i="1"/>
  <c r="F9" i="1"/>
  <c r="F16" i="1"/>
  <c r="C4" i="1"/>
  <c r="D14" i="1" l="1"/>
  <c r="D7" i="1"/>
  <c r="D13" i="1"/>
  <c r="D16" i="1"/>
  <c r="D8" i="1"/>
  <c r="D10" i="1"/>
  <c r="D11" i="1"/>
  <c r="D12" i="1"/>
  <c r="D18" i="1"/>
  <c r="D9" i="1"/>
  <c r="D15" i="1"/>
  <c r="D17" i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<sst xmlns="http://schemas.openxmlformats.org/spreadsheetml/2006/main" count="27" uniqueCount="26">
  <si>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</si>
  <si>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</si>
  <si>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</si>
  <si>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</si>
  <si>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</si>
  <si>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</si>
  <si>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</si>
  <si>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</si>
  <si>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</si>
  <si>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</si>
  <si>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</si>
  <si>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</si>
  <si>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</si>
  <si>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</si>
  <si>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</si>
  <si>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</si>
  <si>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2021-2022 yil yanvar-iyun oylarida hududlar bo‘yicha poliz mahsulotlati ishlab chiqarish ko‘rsatkichlari</t>
  </si>
  <si>
    <t>*Davlat statistika qo‘mitasi ma'lumoti asosida</t>
  </si>
  <si>
    <t>O‘zbekiston Respublikasi</t>
  </si>
  <si>
    <t>Farg‘ona</t>
  </si>
  <si>
    <t>2021 yil 
yanvar-iyun</t>
  </si>
  <si>
    <t>2022 yil 
yanvar-iyun</t>
  </si>
  <si>
    <t>O‘sish sur'ati, 
% da</t>
  </si>
  <si>
    <t>Hududlarning ulushidagi o‘zgarish</t>
  </si>
  <si>
    <t>-</t>
  </si>
  <si>
    <t>Qoraqalpog‘iston Respublikasi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</si>
</sst>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B6" sqref="B6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</row>
    <row r="2" spans="1:14" ht="21" customHeight="1" thickBot="1" x14ac:dyDescent="0.3">
      <c r="G2" s="9"/>
      <c r="H2" s="9" t="s">
        <v>15</v>
      </c>
    </row>
    <row r="3" spans="1:14" ht="55.5" customHeight="1" thickBot="1" x14ac:dyDescent="0.3">
      <c r="A3" s="24" t="s">
        <v>13</v>
      </c>
      <c r="B3" s="24" t="s">
        <v>12</v>
      </c>
      <c r="C3" s="25" t="s">
        <v>20</v>
      </c>
      <c r="D3" s="25" t="s">
        <v>14</v>
      </c>
      <c r="E3" s="25" t="s">
        <v>21</v>
      </c>
      <c r="F3" s="25" t="s">
        <v>14</v>
      </c>
      <c r="G3" s="25" t="s">
        <v>22</v>
      </c>
      <c r="H3" s="25" t="s">
        <v>23</v>
      </c>
    </row>
    <row r="4" spans="1:14" s="3" customFormat="1" ht="33" customHeight="1" x14ac:dyDescent="0.25">
      <c r="A4" s="7"/>
      <c r="B4" s="6" t="s">
        <v>18</v>
      </c>
      <c r="C4" s="11">
        <f>SUM(C5:C18)</f>
        <v>211873.2</v>
      </c>
      <c r="D4" s="11">
        <f>SUM(D5:D18)</f>
        <v>99.999999999999986</v>
      </c>
      <c r="E4" s="11">
        <f>SUM(E5:E18)</f>
        <v>229765</v>
      </c>
      <c r="F4" s="11">
        <f>SUM(F5:F18)</f>
        <v>100.00000000000001</v>
      </c>
      <c r="G4" s="27">
        <v>108.4</v>
      </c>
      <c r="H4" s="12" t="s">
        <v>24</v>
      </c>
    </row>
    <row r="5" spans="1:14" s="3" customFormat="1" ht="33.75" customHeight="1" x14ac:dyDescent="0.25">
      <c r="A5" s="22">
        <v>1</v>
      </c>
      <c r="B5" s="18" t="s">
        <v>25</v>
      </c>
      <c r="C5" s="13">
        <v>6575</v>
      </c>
      <c r="D5" s="13">
        <f>ROUND(C5/$C$4*100,1)</f>
        <v>3.1</v>
      </c>
      <c r="E5" s="13">
        <v>6813</v>
      </c>
      <c r="F5" s="13">
        <f>ROUND(E5/$E$4*100,1)</f>
        <v>3</v>
      </c>
      <c r="G5" s="13">
        <v>103.61977186311786</v>
      </c>
      <c r="H5" s="14">
        <f>+F5-D5</f>
        <v>-0.10000000000000009</v>
      </c>
      <c r="K5" s="8"/>
    </row>
    <row r="6" spans="1:14" s="3" customFormat="1" ht="24" customHeight="1" x14ac:dyDescent="0.25">
      <c r="A6" s="22"/>
      <c r="B6" s="19" t="s">
        <v>0</v>
      </c>
      <c r="C6" s="13"/>
      <c r="D6" s="13"/>
      <c r="E6" s="13"/>
      <c r="F6" s="13"/>
      <c r="G6" s="26"/>
      <c r="H6" s="15"/>
    </row>
    <row r="7" spans="1:14" s="3" customFormat="1" ht="30" customHeight="1" x14ac:dyDescent="0.25">
      <c r="A7" s="22">
        <v>2</v>
      </c>
      <c r="B7" s="20" t="s">
        <v>1</v>
      </c>
      <c r="C7" s="13">
        <v>19240</v>
      </c>
      <c r="D7" s="13">
        <f>ROUND(C7/$C$4*100,1)</f>
        <v>9.1</v>
      </c>
      <c r="E7" s="13">
        <v>22433</v>
      </c>
      <c r="F7" s="13">
        <f t="shared" ref="F7:F18" si="0">ROUND(E7/$E$4*100,1)</f>
        <v>9.8000000000000007</v>
      </c>
      <c r="G7" s="13">
        <v>116.5956340956341</v>
      </c>
      <c r="H7" s="14">
        <f t="shared" ref="H7:H18" si="1">+F7-D7</f>
        <v>0.70000000000000107</v>
      </c>
    </row>
    <row r="8" spans="1:14" s="4" customFormat="1" ht="30" customHeight="1" x14ac:dyDescent="0.25">
      <c r="A8" s="22">
        <v>3</v>
      </c>
      <c r="B8" s="20" t="s">
        <v>2</v>
      </c>
      <c r="C8" s="13">
        <v>20022</v>
      </c>
      <c r="D8" s="13">
        <f t="shared" ref="D8:D18" si="2">ROUND(C8/$C$4*100,1)</f>
        <v>9.4</v>
      </c>
      <c r="E8" s="13">
        <v>22424</v>
      </c>
      <c r="F8" s="13">
        <v>9.7000000000000011</v>
      </c>
      <c r="G8" s="13">
        <v>111.99680351613226</v>
      </c>
      <c r="H8" s="14">
        <f t="shared" si="1"/>
        <v>0.30000000000000071</v>
      </c>
      <c r="I8" s="3"/>
      <c r="K8" s="8"/>
      <c r="L8" s="3"/>
      <c r="M8" s="3"/>
      <c r="N8" s="3"/>
    </row>
    <row r="9" spans="1:14" s="3" customFormat="1" ht="30" customHeight="1" x14ac:dyDescent="0.25">
      <c r="A9" s="22">
        <v>4</v>
      </c>
      <c r="B9" s="20" t="s">
        <v>3</v>
      </c>
      <c r="C9" s="13">
        <v>7581.4</v>
      </c>
      <c r="D9" s="13">
        <f t="shared" si="2"/>
        <v>3.6</v>
      </c>
      <c r="E9" s="13">
        <v>8765</v>
      </c>
      <c r="F9" s="13">
        <f t="shared" si="0"/>
        <v>3.8</v>
      </c>
      <c r="G9" s="13">
        <v>115.61189226264278</v>
      </c>
      <c r="H9" s="14">
        <f t="shared" si="1"/>
        <v>0.19999999999999973</v>
      </c>
      <c r="K9" s="8"/>
      <c r="N9" s="4"/>
    </row>
    <row r="10" spans="1:14" s="5" customFormat="1" ht="30" customHeight="1" x14ac:dyDescent="0.25">
      <c r="A10" s="22">
        <v>5</v>
      </c>
      <c r="B10" s="20" t="s">
        <v>4</v>
      </c>
      <c r="C10" s="13">
        <v>33745.599999999999</v>
      </c>
      <c r="D10" s="13">
        <f t="shared" si="2"/>
        <v>15.9</v>
      </c>
      <c r="E10" s="13">
        <v>35603</v>
      </c>
      <c r="F10" s="13">
        <f t="shared" si="0"/>
        <v>15.5</v>
      </c>
      <c r="G10" s="13">
        <v>105.50412498221991</v>
      </c>
      <c r="H10" s="14">
        <f t="shared" si="1"/>
        <v>-0.40000000000000036</v>
      </c>
      <c r="I10" s="3"/>
      <c r="K10" s="8"/>
      <c r="L10" s="3"/>
      <c r="M10" s="4"/>
      <c r="N10" s="3"/>
    </row>
    <row r="11" spans="1:14" s="5" customFormat="1" ht="30" customHeight="1" x14ac:dyDescent="0.25">
      <c r="A11" s="22">
        <v>6</v>
      </c>
      <c r="B11" s="20" t="s">
        <v>5</v>
      </c>
      <c r="C11" s="13">
        <v>8183.1</v>
      </c>
      <c r="D11" s="13">
        <f t="shared" si="2"/>
        <v>3.9</v>
      </c>
      <c r="E11" s="13">
        <v>8514</v>
      </c>
      <c r="F11" s="13">
        <f t="shared" si="0"/>
        <v>3.7</v>
      </c>
      <c r="G11" s="13">
        <v>104.04369982036148</v>
      </c>
      <c r="H11" s="14">
        <f t="shared" si="1"/>
        <v>-0.19999999999999973</v>
      </c>
      <c r="I11" s="3"/>
      <c r="K11" s="8"/>
      <c r="L11" s="3"/>
      <c r="M11" s="3"/>
    </row>
    <row r="12" spans="1:14" s="5" customFormat="1" ht="30" customHeight="1" x14ac:dyDescent="0.25">
      <c r="A12" s="22">
        <v>7</v>
      </c>
      <c r="B12" s="20" t="s">
        <v>6</v>
      </c>
      <c r="C12" s="13">
        <v>12120.6</v>
      </c>
      <c r="D12" s="13">
        <f t="shared" si="2"/>
        <v>5.7</v>
      </c>
      <c r="E12" s="13">
        <v>12523</v>
      </c>
      <c r="F12" s="13">
        <v>5.4</v>
      </c>
      <c r="G12" s="13">
        <v>103.31996765836675</v>
      </c>
      <c r="H12" s="14">
        <f t="shared" si="1"/>
        <v>-0.29999999999999982</v>
      </c>
      <c r="I12" s="3"/>
      <c r="K12" s="8"/>
      <c r="L12" s="3"/>
    </row>
    <row r="13" spans="1:14" s="5" customFormat="1" ht="30" customHeight="1" x14ac:dyDescent="0.25">
      <c r="A13" s="22">
        <v>8</v>
      </c>
      <c r="B13" s="20" t="s">
        <v>7</v>
      </c>
      <c r="C13" s="13">
        <v>14116.400000000001</v>
      </c>
      <c r="D13" s="13">
        <f t="shared" si="2"/>
        <v>6.7</v>
      </c>
      <c r="E13" s="13">
        <v>14175</v>
      </c>
      <c r="F13" s="13">
        <f t="shared" si="0"/>
        <v>6.2</v>
      </c>
      <c r="G13" s="13">
        <v>100.41512000226686</v>
      </c>
      <c r="H13" s="14">
        <f t="shared" si="1"/>
        <v>-0.5</v>
      </c>
      <c r="I13" s="3"/>
      <c r="K13" s="8"/>
      <c r="L13" s="3"/>
    </row>
    <row r="14" spans="1:14" s="5" customFormat="1" ht="30" customHeight="1" x14ac:dyDescent="0.25">
      <c r="A14" s="22">
        <v>9</v>
      </c>
      <c r="B14" s="20" t="s">
        <v>8</v>
      </c>
      <c r="C14" s="13">
        <v>57798</v>
      </c>
      <c r="D14" s="13">
        <f t="shared" si="2"/>
        <v>27.3</v>
      </c>
      <c r="E14" s="13">
        <v>59253</v>
      </c>
      <c r="F14" s="13">
        <f t="shared" si="0"/>
        <v>25.8</v>
      </c>
      <c r="G14" s="13">
        <v>102.51738814491851</v>
      </c>
      <c r="H14" s="14">
        <f t="shared" si="1"/>
        <v>-1.5</v>
      </c>
      <c r="I14" s="3"/>
      <c r="K14" s="8"/>
      <c r="L14" s="3"/>
    </row>
    <row r="15" spans="1:14" s="5" customFormat="1" ht="30" customHeight="1" x14ac:dyDescent="0.25">
      <c r="A15" s="22">
        <v>10</v>
      </c>
      <c r="B15" s="20" t="s">
        <v>9</v>
      </c>
      <c r="C15" s="13">
        <v>7711.1</v>
      </c>
      <c r="D15" s="13">
        <f t="shared" si="2"/>
        <v>3.6</v>
      </c>
      <c r="E15" s="13">
        <v>11209</v>
      </c>
      <c r="F15" s="13">
        <f t="shared" si="0"/>
        <v>4.9000000000000004</v>
      </c>
      <c r="G15" s="13">
        <v>145.36188092490045</v>
      </c>
      <c r="H15" s="14">
        <f t="shared" si="1"/>
        <v>1.3000000000000003</v>
      </c>
      <c r="I15" s="3"/>
      <c r="K15" s="8"/>
      <c r="L15" s="3"/>
    </row>
    <row r="16" spans="1:14" s="5" customFormat="1" ht="30" customHeight="1" x14ac:dyDescent="0.25">
      <c r="A16" s="22">
        <v>11</v>
      </c>
      <c r="B16" s="20" t="s">
        <v>10</v>
      </c>
      <c r="C16" s="13">
        <v>4810.3999999999996</v>
      </c>
      <c r="D16" s="13">
        <f t="shared" si="2"/>
        <v>2.2999999999999998</v>
      </c>
      <c r="E16" s="13">
        <v>4878</v>
      </c>
      <c r="F16" s="13">
        <f t="shared" si="0"/>
        <v>2.1</v>
      </c>
      <c r="G16" s="13">
        <v>101.40528854149345</v>
      </c>
      <c r="H16" s="14">
        <f t="shared" si="1"/>
        <v>-0.19999999999999973</v>
      </c>
      <c r="I16" s="3"/>
      <c r="K16" s="8"/>
      <c r="L16" s="3"/>
    </row>
    <row r="17" spans="1:12" s="5" customFormat="1" ht="30" customHeight="1" x14ac:dyDescent="0.25">
      <c r="A17" s="22">
        <v>12</v>
      </c>
      <c r="B17" s="20" t="s">
        <v>19</v>
      </c>
      <c r="C17" s="13">
        <v>11958.000000000002</v>
      </c>
      <c r="D17" s="13">
        <f t="shared" si="2"/>
        <v>5.6</v>
      </c>
      <c r="E17" s="13">
        <v>14294</v>
      </c>
      <c r="F17" s="13">
        <f t="shared" si="0"/>
        <v>6.2</v>
      </c>
      <c r="G17" s="13">
        <v>119.53503930423146</v>
      </c>
      <c r="H17" s="14">
        <f t="shared" si="1"/>
        <v>0.60000000000000053</v>
      </c>
      <c r="I17" s="3"/>
      <c r="K17" s="8"/>
      <c r="L17" s="3"/>
    </row>
    <row r="18" spans="1:12" s="5" customFormat="1" ht="30" customHeight="1" thickBot="1" x14ac:dyDescent="0.3">
      <c r="A18" s="23">
        <v>13</v>
      </c>
      <c r="B18" s="21" t="s">
        <v>11</v>
      </c>
      <c r="C18" s="16">
        <v>8011.6</v>
      </c>
      <c r="D18" s="16">
        <f t="shared" si="2"/>
        <v>3.8</v>
      </c>
      <c r="E18" s="16">
        <v>8881</v>
      </c>
      <c r="F18" s="16">
        <f t="shared" si="0"/>
        <v>3.9</v>
      </c>
      <c r="G18" s="16">
        <v>110.85176494083578</v>
      </c>
      <c r="H18" s="17">
        <f t="shared" si="1"/>
        <v>0.10000000000000009</v>
      </c>
      <c r="I18" s="3"/>
      <c r="K18" s="8"/>
      <c r="L18" s="3"/>
    </row>
    <row r="20" spans="1:12" x14ac:dyDescent="0.25">
      <c r="B20" s="10" t="s">
        <v>17</v>
      </c>
    </row>
  </sheetData>
  <mergeCells count="1">
    <mergeCell ref="A1:H1"/>
  </mergeCells>
  <conditionalFormatting sqref="G4">
    <cfRule type="cellIs" dxfId="11" priority="31" operator="lessThan">
      <formula>-0.05</formula>
    </cfRule>
  </conditionalFormatting>
  <conditionalFormatting sqref="G4">
    <cfRule type="cellIs" dxfId="10" priority="30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poliz</vt:lpstr>
      <vt:lpstr>'II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2022-08-18T10:56:00Z</cp:lastPrinted>
  <dcterms:created xsi:type="dcterms:W3CDTF">2022-03-18T14:42:06Z</dcterms:created>
  <dcterms:modified xsi:type="dcterms:W3CDTF">2022-08-18T10:56:07Z</dcterms:modified>
</cp:coreProperties>
</file>