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ld Pc\Д диск\ТОПШИРИКЛАР 2021\2022\МАЙ\РАСМИЙ САЙТ УЧУН\СТАТИСТИКА МАЪЛУМОТЛАРИ\ЧОРАК НАТИЖАЛАРИ\2022 ЙИЛ\ЯНВАР-МАРТ\ЧОРВАЧИЛИК\"/>
    </mc:Choice>
  </mc:AlternateContent>
  <bookViews>
    <workbookView xWindow="0" yWindow="0" windowWidth="28800" windowHeight="12330"/>
  </bookViews>
  <sheets>
    <sheet name="I chorak go'sht" sheetId="1" r:id="rId1"/>
  </sheets>
  <definedNames>
    <definedName name="_xlnm.Print_Titles" localSheetId="0">'I chorak go''sht'!$3:$3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0" i="1"/>
  <c r="E4" i="1" l="1"/>
  <c r="F7" i="1" l="1"/>
  <c r="F13" i="1"/>
  <c r="F9" i="1"/>
  <c r="F18" i="1"/>
  <c r="F5" i="1"/>
  <c r="F14" i="1"/>
  <c r="F10" i="1"/>
  <c r="F17" i="1"/>
  <c r="F16" i="1"/>
  <c r="F12" i="1"/>
  <c r="F8" i="1"/>
  <c r="F15" i="1"/>
  <c r="F11" i="1"/>
  <c r="C4" i="1"/>
  <c r="D5" i="1" s="1"/>
  <c r="F4" i="1" l="1"/>
  <c r="G4" i="1"/>
  <c r="D7" i="1"/>
  <c r="D13" i="1"/>
  <c r="D17" i="1"/>
  <c r="D12" i="1"/>
  <c r="D14" i="1"/>
  <c r="D16" i="1"/>
  <c r="D9" i="1"/>
  <c r="D4" i="1" s="1"/>
  <c r="D15" i="1"/>
  <c r="D18" i="1"/>
  <c r="D11" i="1"/>
</calcChain>
</file>

<file path=xl/sharedStrings.xml><?xml version="1.0" encoding="utf-8"?>
<sst xmlns="http://schemas.openxmlformats.org/spreadsheetml/2006/main" count="25" uniqueCount="24">
  <si>
    <t>2021 yil yanvar-mart</t>
  </si>
  <si>
    <t>2022 yil yanvar-mart</t>
  </si>
  <si>
    <t>O'sish surati, % da</t>
  </si>
  <si>
    <t>O'zbekiston Respublikasi</t>
  </si>
  <si>
    <t>Qoraqalpog'iston Respublikasi</t>
  </si>
  <si>
    <t>viloyatlar: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</si>
  <si>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</si>
  <si>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</si>
  <si>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</si>
  <si>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</si>
  <si>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</si>
  <si>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</si>
  <si>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</si>
  <si>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</si>
  <si>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</si>
  <si>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</si>
  <si>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>Farg'ona</t>
  </si>
  <si>
    <t>Xorazm</t>
  </si>
  <si>
    <t>Hududlar nomi</t>
  </si>
  <si>
    <t>№</t>
  </si>
  <si>
    <t xml:space="preserve"> Hududlarning ulushi, % da</t>
  </si>
  <si>
    <t>*Davlat statistika qo'mitasi ma'lumoti asosida</t>
  </si>
  <si>
    <t>2021-2022 yil yanvar-mart oylarida hududlar bo'yicha go'sht (tirik vaznda) ishlab chiqarish ko'rsatkichlari</t>
  </si>
  <si>
    <t>tonna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</si>
</sst>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00"/>
  </numFmts>
  <fonts count="11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30">
    <xf numFmtId="0" fontId="0" fillId="0" borderId="0" xfId="0"/>
    <xf numFmtId="0" fontId="0" fillId="0" borderId="0" xfId="0" applyFill="1"/>
    <xf numFmtId="164" fontId="0" fillId="0" borderId="0" xfId="0" applyNumberFormat="1" applyFill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/>
    </xf>
    <xf numFmtId="0" fontId="3" fillId="0" borderId="0" xfId="2" applyFont="1" applyFill="1"/>
    <xf numFmtId="164" fontId="9" fillId="0" borderId="1" xfId="2" applyNumberFormat="1" applyFont="1" applyFill="1" applyBorder="1" applyAlignment="1">
      <alignment horizontal="center"/>
    </xf>
    <xf numFmtId="164" fontId="9" fillId="0" borderId="8" xfId="2" applyNumberFormat="1" applyFont="1" applyFill="1" applyBorder="1" applyAlignment="1">
      <alignment horizontal="center"/>
    </xf>
    <xf numFmtId="0" fontId="7" fillId="0" borderId="0" xfId="2" applyFill="1"/>
    <xf numFmtId="0" fontId="7" fillId="0" borderId="0" xfId="2" applyFill="1" applyAlignment="1">
      <alignment wrapText="1"/>
    </xf>
    <xf numFmtId="164" fontId="9" fillId="0" borderId="5" xfId="2" applyNumberFormat="1" applyFont="1" applyFill="1" applyBorder="1" applyAlignment="1">
      <alignment horizontal="center"/>
    </xf>
    <xf numFmtId="0" fontId="9" fillId="0" borderId="1" xfId="3" applyFont="1" applyBorder="1" applyAlignment="1">
      <alignment horizontal="left" wrapText="1" indent="1"/>
    </xf>
    <xf numFmtId="0" fontId="10" fillId="0" borderId="1" xfId="3" applyFont="1" applyBorder="1" applyAlignment="1">
      <alignment horizontal="left" indent="3"/>
    </xf>
    <xf numFmtId="0" fontId="9" fillId="0" borderId="1" xfId="3" applyFont="1" applyBorder="1" applyAlignment="1">
      <alignment horizontal="left" indent="1"/>
    </xf>
    <xf numFmtId="0" fontId="8" fillId="0" borderId="3" xfId="3" applyFont="1" applyBorder="1" applyAlignment="1">
      <alignment wrapText="1"/>
    </xf>
    <xf numFmtId="165" fontId="8" fillId="0" borderId="10" xfId="0" applyNumberFormat="1" applyFont="1" applyBorder="1" applyAlignment="1">
      <alignment horizontal="center"/>
    </xf>
    <xf numFmtId="164" fontId="9" fillId="0" borderId="11" xfId="2" applyNumberFormat="1" applyFont="1" applyFill="1" applyBorder="1" applyAlignment="1">
      <alignment horizontal="center"/>
    </xf>
    <xf numFmtId="165" fontId="9" fillId="0" borderId="11" xfId="0" applyNumberFormat="1" applyFont="1" applyBorder="1" applyAlignment="1">
      <alignment horizontal="center"/>
    </xf>
    <xf numFmtId="164" fontId="9" fillId="0" borderId="6" xfId="2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9" fillId="0" borderId="5" xfId="3" applyFont="1" applyBorder="1" applyAlignment="1">
      <alignment horizontal="left" indent="1"/>
    </xf>
    <xf numFmtId="0" fontId="3" fillId="0" borderId="2" xfId="2" applyFont="1" applyFill="1" applyBorder="1" applyAlignment="1">
      <alignment horizontal="center"/>
    </xf>
    <xf numFmtId="166" fontId="3" fillId="0" borderId="0" xfId="2" applyNumberFormat="1" applyFont="1" applyFill="1"/>
    <xf numFmtId="164" fontId="0" fillId="0" borderId="0" xfId="0" applyNumberFormat="1" applyFill="1" applyAlignment="1">
      <alignment horizontal="center" wrapText="1"/>
    </xf>
    <xf numFmtId="0" fontId="5" fillId="0" borderId="0" xfId="0" applyFont="1" applyFill="1" applyBorder="1" applyAlignment="1">
      <alignment horizontal="left" vertical="center"/>
    </xf>
    <xf numFmtId="164" fontId="3" fillId="2" borderId="13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5" xfId="2"/>
    <cellStyle name="Обычный 3" xfId="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70" zoomScaleNormal="70" workbookViewId="0">
      <selection activeCell="D14" sqref="D14"/>
    </sheetView>
  </sheetViews>
  <sheetFormatPr defaultRowHeight="15.75" x14ac:dyDescent="0.25"/>
  <cols>
    <col min="1" max="1" width="6.625" style="1" customWidth="1"/>
    <col min="2" max="2" width="20" style="1" customWidth="1"/>
    <col min="3" max="7" width="20.625" style="2" customWidth="1"/>
    <col min="8" max="16384" width="9" style="1"/>
  </cols>
  <sheetData>
    <row r="1" spans="1:11" ht="23.25" customHeight="1" x14ac:dyDescent="0.25">
      <c r="A1" s="29" t="s">
        <v>22</v>
      </c>
      <c r="B1" s="29"/>
      <c r="C1" s="29"/>
      <c r="D1" s="29"/>
      <c r="E1" s="29"/>
      <c r="F1" s="29"/>
      <c r="G1" s="29"/>
    </row>
    <row r="2" spans="1:11" ht="21" customHeight="1" thickBot="1" x14ac:dyDescent="0.3">
      <c r="G2" s="24" t="s">
        <v>23</v>
      </c>
    </row>
    <row r="3" spans="1:11" ht="43.5" customHeight="1" thickBot="1" x14ac:dyDescent="0.3">
      <c r="A3" s="18" t="s">
        <v>19</v>
      </c>
      <c r="B3" s="18" t="s">
        <v>18</v>
      </c>
      <c r="C3" s="26" t="s">
        <v>0</v>
      </c>
      <c r="D3" s="27" t="s">
        <v>20</v>
      </c>
      <c r="E3" s="28" t="s">
        <v>1</v>
      </c>
      <c r="F3" s="27" t="s">
        <v>20</v>
      </c>
      <c r="G3" s="27" t="s">
        <v>2</v>
      </c>
    </row>
    <row r="4" spans="1:11" s="4" customFormat="1" ht="33" customHeight="1" x14ac:dyDescent="0.25">
      <c r="A4" s="22"/>
      <c r="B4" s="13" t="s">
        <v>3</v>
      </c>
      <c r="C4" s="3">
        <f>SUM(C5:C18)</f>
        <v>493178</v>
      </c>
      <c r="D4" s="3">
        <f>SUM(D5:D18)</f>
        <v>100</v>
      </c>
      <c r="E4" s="3">
        <f>SUM(E5:E18)</f>
        <v>506593</v>
      </c>
      <c r="F4" s="3">
        <f>SUM(F5:F18)</f>
        <v>99.999999999999986</v>
      </c>
      <c r="G4" s="14">
        <f>+E4/C4*100</f>
        <v>102.72011322483972</v>
      </c>
    </row>
    <row r="5" spans="1:11" s="4" customFormat="1" ht="33.75" customHeight="1" x14ac:dyDescent="0.25">
      <c r="A5" s="19">
        <v>1</v>
      </c>
      <c r="B5" s="10" t="s">
        <v>4</v>
      </c>
      <c r="C5" s="5">
        <v>15537</v>
      </c>
      <c r="D5" s="5">
        <f>ROUND(C5/$C$4*100,1)</f>
        <v>3.2</v>
      </c>
      <c r="E5" s="5">
        <v>15910</v>
      </c>
      <c r="F5" s="5">
        <f>ROUND(E5/$E$4*100,1)</f>
        <v>3.1</v>
      </c>
      <c r="G5" s="15">
        <v>102.40072085988285</v>
      </c>
      <c r="J5" s="23"/>
    </row>
    <row r="6" spans="1:11" s="4" customFormat="1" ht="24" customHeight="1" x14ac:dyDescent="0.25">
      <c r="A6" s="19"/>
      <c r="B6" s="11" t="s">
        <v>5</v>
      </c>
      <c r="C6" s="5"/>
      <c r="D6" s="6"/>
      <c r="E6" s="6"/>
      <c r="F6" s="6"/>
      <c r="G6" s="16"/>
      <c r="J6" s="23"/>
    </row>
    <row r="7" spans="1:11" s="4" customFormat="1" ht="31.5" customHeight="1" x14ac:dyDescent="0.25">
      <c r="A7" s="19">
        <v>2</v>
      </c>
      <c r="B7" s="12" t="s">
        <v>6</v>
      </c>
      <c r="C7" s="5">
        <v>41641</v>
      </c>
      <c r="D7" s="5">
        <f>ROUND(C7/$C$4*100,1)</f>
        <v>8.4</v>
      </c>
      <c r="E7" s="5">
        <v>43553</v>
      </c>
      <c r="F7" s="5">
        <f t="shared" ref="F7:F18" si="0">ROUND(E7/$E$4*100,1)</f>
        <v>8.6</v>
      </c>
      <c r="G7" s="15">
        <v>104.59162844312095</v>
      </c>
      <c r="J7" s="23"/>
    </row>
    <row r="8" spans="1:11" s="7" customFormat="1" ht="31.5" customHeight="1" x14ac:dyDescent="0.25">
      <c r="A8" s="19">
        <v>3</v>
      </c>
      <c r="B8" s="12" t="s">
        <v>7</v>
      </c>
      <c r="C8" s="5">
        <v>47561</v>
      </c>
      <c r="D8" s="5">
        <f>ROUND(C8/$C$4*100,1)+0.1</f>
        <v>9.6999999999999993</v>
      </c>
      <c r="E8" s="5">
        <v>48884</v>
      </c>
      <c r="F8" s="5">
        <f t="shared" si="0"/>
        <v>9.6</v>
      </c>
      <c r="G8" s="15">
        <v>102.78169088118416</v>
      </c>
      <c r="J8" s="23"/>
      <c r="K8" s="4"/>
    </row>
    <row r="9" spans="1:11" s="4" customFormat="1" ht="31.5" customHeight="1" x14ac:dyDescent="0.25">
      <c r="A9" s="19">
        <v>4</v>
      </c>
      <c r="B9" s="12" t="s">
        <v>8</v>
      </c>
      <c r="C9" s="5">
        <v>34664</v>
      </c>
      <c r="D9" s="5">
        <f t="shared" ref="D9:D18" si="1">ROUND(C9/$C$4*100,1)</f>
        <v>7</v>
      </c>
      <c r="E9" s="5">
        <v>35643</v>
      </c>
      <c r="F9" s="5">
        <f t="shared" si="0"/>
        <v>7</v>
      </c>
      <c r="G9" s="15">
        <v>102.82425571197784</v>
      </c>
      <c r="J9" s="23"/>
    </row>
    <row r="10" spans="1:11" s="8" customFormat="1" ht="31.5" customHeight="1" x14ac:dyDescent="0.25">
      <c r="A10" s="19">
        <v>5</v>
      </c>
      <c r="B10" s="12" t="s">
        <v>9</v>
      </c>
      <c r="C10" s="5">
        <v>42634</v>
      </c>
      <c r="D10" s="5">
        <f>ROUND(C10/$C$4*100,1)+0.1</f>
        <v>8.6999999999999993</v>
      </c>
      <c r="E10" s="5">
        <v>42986</v>
      </c>
      <c r="F10" s="5">
        <f t="shared" si="0"/>
        <v>8.5</v>
      </c>
      <c r="G10" s="15">
        <v>100.82563212459539</v>
      </c>
      <c r="J10" s="23"/>
      <c r="K10" s="4"/>
    </row>
    <row r="11" spans="1:11" s="8" customFormat="1" ht="31.5" customHeight="1" x14ac:dyDescent="0.25">
      <c r="A11" s="19">
        <v>6</v>
      </c>
      <c r="B11" s="12" t="s">
        <v>10</v>
      </c>
      <c r="C11" s="5">
        <v>28495</v>
      </c>
      <c r="D11" s="5">
        <f t="shared" si="1"/>
        <v>5.8</v>
      </c>
      <c r="E11" s="5">
        <v>29267</v>
      </c>
      <c r="F11" s="5">
        <f t="shared" si="0"/>
        <v>5.8</v>
      </c>
      <c r="G11" s="15">
        <v>102.70924723635726</v>
      </c>
      <c r="J11" s="23"/>
      <c r="K11" s="4"/>
    </row>
    <row r="12" spans="1:11" s="8" customFormat="1" ht="31.5" customHeight="1" x14ac:dyDescent="0.25">
      <c r="A12" s="19">
        <v>7</v>
      </c>
      <c r="B12" s="12" t="s">
        <v>11</v>
      </c>
      <c r="C12" s="5">
        <v>25829</v>
      </c>
      <c r="D12" s="5">
        <f t="shared" si="1"/>
        <v>5.2</v>
      </c>
      <c r="E12" s="5">
        <v>27319</v>
      </c>
      <c r="F12" s="5">
        <f t="shared" si="0"/>
        <v>5.4</v>
      </c>
      <c r="G12" s="15">
        <v>105.76870958999574</v>
      </c>
      <c r="J12" s="23"/>
      <c r="K12" s="4"/>
    </row>
    <row r="13" spans="1:11" s="8" customFormat="1" ht="31.5" customHeight="1" x14ac:dyDescent="0.25">
      <c r="A13" s="19">
        <v>8</v>
      </c>
      <c r="B13" s="12" t="s">
        <v>12</v>
      </c>
      <c r="C13" s="5">
        <v>61939</v>
      </c>
      <c r="D13" s="5">
        <f t="shared" si="1"/>
        <v>12.6</v>
      </c>
      <c r="E13" s="5">
        <v>63837</v>
      </c>
      <c r="F13" s="5">
        <f t="shared" si="0"/>
        <v>12.6</v>
      </c>
      <c r="G13" s="15">
        <v>103.06430520350666</v>
      </c>
      <c r="J13" s="23"/>
      <c r="K13" s="4"/>
    </row>
    <row r="14" spans="1:11" s="8" customFormat="1" ht="31.5" customHeight="1" x14ac:dyDescent="0.25">
      <c r="A14" s="19">
        <v>9</v>
      </c>
      <c r="B14" s="12" t="s">
        <v>13</v>
      </c>
      <c r="C14" s="5">
        <v>34597</v>
      </c>
      <c r="D14" s="5">
        <f t="shared" si="1"/>
        <v>7</v>
      </c>
      <c r="E14" s="5">
        <v>35244</v>
      </c>
      <c r="F14" s="5">
        <f t="shared" si="0"/>
        <v>7</v>
      </c>
      <c r="G14" s="15">
        <v>101.87010434430729</v>
      </c>
      <c r="J14" s="23"/>
      <c r="K14" s="4"/>
    </row>
    <row r="15" spans="1:11" s="8" customFormat="1" ht="31.5" customHeight="1" x14ac:dyDescent="0.25">
      <c r="A15" s="19">
        <v>10</v>
      </c>
      <c r="B15" s="12" t="s">
        <v>14</v>
      </c>
      <c r="C15" s="5">
        <v>13956.999999999998</v>
      </c>
      <c r="D15" s="5">
        <f t="shared" si="1"/>
        <v>2.8</v>
      </c>
      <c r="E15" s="5">
        <v>14640</v>
      </c>
      <c r="F15" s="5">
        <f t="shared" si="0"/>
        <v>2.9</v>
      </c>
      <c r="G15" s="15">
        <v>104.89360177688616</v>
      </c>
      <c r="J15" s="23"/>
      <c r="K15" s="4"/>
    </row>
    <row r="16" spans="1:11" s="8" customFormat="1" ht="31.5" customHeight="1" x14ac:dyDescent="0.25">
      <c r="A16" s="19">
        <v>11</v>
      </c>
      <c r="B16" s="12" t="s">
        <v>15</v>
      </c>
      <c r="C16" s="5">
        <v>68986</v>
      </c>
      <c r="D16" s="5">
        <f t="shared" si="1"/>
        <v>14</v>
      </c>
      <c r="E16" s="5">
        <v>69829</v>
      </c>
      <c r="F16" s="5">
        <f t="shared" si="0"/>
        <v>13.8</v>
      </c>
      <c r="G16" s="15">
        <v>101.22198706984025</v>
      </c>
      <c r="J16" s="23"/>
      <c r="K16" s="4"/>
    </row>
    <row r="17" spans="1:11" s="8" customFormat="1" ht="31.5" customHeight="1" x14ac:dyDescent="0.25">
      <c r="A17" s="19">
        <v>12</v>
      </c>
      <c r="B17" s="12" t="s">
        <v>16</v>
      </c>
      <c r="C17" s="5">
        <v>39170</v>
      </c>
      <c r="D17" s="5">
        <f t="shared" si="1"/>
        <v>7.9</v>
      </c>
      <c r="E17" s="5">
        <v>40884</v>
      </c>
      <c r="F17" s="5">
        <f t="shared" si="0"/>
        <v>8.1</v>
      </c>
      <c r="G17" s="15">
        <v>104.37579780444217</v>
      </c>
      <c r="J17" s="23"/>
      <c r="K17" s="4"/>
    </row>
    <row r="18" spans="1:11" s="8" customFormat="1" ht="31.5" customHeight="1" thickBot="1" x14ac:dyDescent="0.3">
      <c r="A18" s="20">
        <v>13</v>
      </c>
      <c r="B18" s="21" t="s">
        <v>17</v>
      </c>
      <c r="C18" s="9">
        <v>38168</v>
      </c>
      <c r="D18" s="9">
        <f t="shared" si="1"/>
        <v>7.7</v>
      </c>
      <c r="E18" s="9">
        <v>38597</v>
      </c>
      <c r="F18" s="9">
        <f t="shared" si="0"/>
        <v>7.6</v>
      </c>
      <c r="G18" s="17">
        <v>101.12397820163488</v>
      </c>
      <c r="J18" s="23"/>
      <c r="K18" s="4"/>
    </row>
    <row r="20" spans="1:11" x14ac:dyDescent="0.25">
      <c r="B20" s="25" t="s">
        <v>21</v>
      </c>
    </row>
  </sheetData>
  <mergeCells count="1">
    <mergeCell ref="A1:G1"/>
  </mergeCells>
  <conditionalFormatting sqref="G3">
    <cfRule type="cellIs" dxfId="6" priority="19" operator="lessThan">
      <formula>-0.05</formula>
    </cfRule>
  </conditionalFormatting>
  <conditionalFormatting sqref="G4:G5 G7:G18">
    <cfRule type="cellIs" dxfId="5" priority="18" operator="lessThan">
      <formula>-0.05</formula>
    </cfRule>
  </conditionalFormatting>
  <conditionalFormatting sqref="G7:G18 G3:G5">
    <cfRule type="cellIs" dxfId="4" priority="17" operator="lessThan">
      <formula>99.9</formula>
    </cfRule>
  </conditionalFormatting>
  <conditionalFormatting sqref="D3">
    <cfRule type="cellIs" dxfId="3" priority="4" operator="lessThan">
      <formula>-0.05</formula>
    </cfRule>
  </conditionalFormatting>
  <conditionalFormatting sqref="D3">
    <cfRule type="cellIs" dxfId="2" priority="3" operator="lessThan">
      <formula>99.9</formula>
    </cfRule>
  </conditionalFormatting>
  <conditionalFormatting sqref="F3">
    <cfRule type="cellIs" dxfId="1" priority="2" operator="lessThan">
      <formula>-0.05</formula>
    </cfRule>
  </conditionalFormatting>
  <conditionalFormatting sqref="F3">
    <cfRule type="cellIs" dxfId="0" priority="1" operator="lessThan">
      <formula>99.9</formula>
    </cfRule>
  </conditionalFormatting>
  <printOptions horizontalCentered="1"/>
  <pageMargins left="0.11811023622047245" right="0.11811023622047245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 chorak go'sht</vt:lpstr>
      <vt:lpstr>'I chorak go''sht'!Заголовки_для_печати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Javlonbek Xolov</dc:creator>
  <cp:lastModifiedBy>Javlonbek Xolov</cp:lastModifiedBy>
  <cp:lastPrinted>2022-05-23T04:30:52Z</cp:lastPrinted>
  <dcterms:created xsi:type="dcterms:W3CDTF">2022-03-18T14:42:06Z</dcterms:created>
  <dcterms:modified xsi:type="dcterms:W3CDTF">2022-05-23T04:32:33Z</dcterms:modified>
</cp:coreProperties>
</file>